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490" windowHeight="3315" activeTab="1"/>
  </bookViews>
  <sheets>
    <sheet name="EK I" sheetId="14" r:id="rId1"/>
    <sheet name="EK II MERKEZ" sheetId="2" r:id="rId2"/>
    <sheet name="EK II DİYADİN" sheetId="15" r:id="rId3"/>
    <sheet name="EK II DOĞUBAYAZIT" sheetId="16" r:id="rId4"/>
    <sheet name="EK II ELEŞKİRT" sheetId="17" r:id="rId5"/>
    <sheet name="EK II HAMUR" sheetId="18" r:id="rId6"/>
    <sheet name="EK II PATNOS" sheetId="19" r:id="rId7"/>
    <sheet name="EK II TAŞLIÇAY" sheetId="20" r:id="rId8"/>
    <sheet name="EK II TUTAK" sheetId="21" r:id="rId9"/>
    <sheet name="EK IV" sheetId="6" r:id="rId10"/>
  </sheets>
  <externalReferences>
    <externalReference r:id="rId11"/>
    <externalReference r:id="rId12"/>
  </externalReferences>
  <definedNames>
    <definedName name="__123Graph_X" localSheetId="1" hidden="1">'[1]39'!#REF!</definedName>
    <definedName name="__123Graph_X" localSheetId="9" hidden="1">'[1]39'!#REF!</definedName>
    <definedName name="__123Graph_X" hidden="1">'[2]39'!#REF!</definedName>
    <definedName name="_Key1" localSheetId="1" hidden="1">'[1]29'!#REF!</definedName>
    <definedName name="_Key1" localSheetId="9" hidden="1">'[1]29'!#REF!</definedName>
    <definedName name="_Key1" hidden="1">'[2]29'!#REF!</definedName>
    <definedName name="_Order1" hidden="1">255</definedName>
    <definedName name="_Sort" localSheetId="1" hidden="1">'[1]29'!#REF!</definedName>
    <definedName name="_Sort" localSheetId="9" hidden="1">'[1]29'!#REF!</definedName>
    <definedName name="_Sort" hidden="1">'[2]29'!#REF!</definedName>
    <definedName name="es" localSheetId="1" hidden="1">{"'Tablo I-C Analiz'!$A$2:$AY$62"}</definedName>
    <definedName name="es" localSheetId="9" hidden="1">{"'Tablo I-C Analiz'!$A$2:$AY$62"}</definedName>
    <definedName name="es" hidden="1">{"'Tablo I-C Analiz'!$A$2:$AY$62"}</definedName>
    <definedName name="html" localSheetId="1" hidden="1">{"'Tablo I-C Analiz'!$A$2:$AY$62"}</definedName>
    <definedName name="html" localSheetId="9" hidden="1">{"'Tablo I-C Analiz'!$A$2:$AY$62"}</definedName>
    <definedName name="html" hidden="1">{"'Tablo I-C Analiz'!$A$2:$AY$62"}</definedName>
    <definedName name="HTML_CodePage" hidden="1">1254</definedName>
    <definedName name="HTML_Control" localSheetId="1" hidden="1">{"'Tablo I-C Analiz'!$A$2:$AY$62"}</definedName>
    <definedName name="HTML_Control" localSheetId="9" hidden="1">{"'Tablo I-C Analiz'!$A$2:$AY$62"}</definedName>
    <definedName name="HTML_Control" hidden="1">{"'Tablo I-C Analiz'!$A$2:$AY$62"}</definedName>
    <definedName name="HTML_Description" hidden="1">""</definedName>
    <definedName name="HTML_Email" hidden="1">""</definedName>
    <definedName name="HTML_Header" hidden="1">"Tablo I-C Analiz"</definedName>
    <definedName name="HTML_LastUpdate" hidden="1">"21.12.2000"</definedName>
    <definedName name="HTML_LineAfter" hidden="1">TRUE</definedName>
    <definedName name="HTML_LineBefore" hidden="1">TRUE</definedName>
    <definedName name="HTML_Name" hidden="1">"Kubilay YILMAZ"</definedName>
    <definedName name="HTML_OBDlg2" hidden="1">TRUE</definedName>
    <definedName name="HTML_OBDlg4" hidden="1">TRUE</definedName>
    <definedName name="HTML_OS" hidden="1">0</definedName>
    <definedName name="HTML_PathFile" hidden="1">"C:\MBRM\MyHTML.htm"</definedName>
    <definedName name="HTML_Title" hidden="1">"Hepsi"</definedName>
    <definedName name="i" localSheetId="1" hidden="1">{"'Tablo I-C Analiz'!$A$2:$AY$62"}</definedName>
    <definedName name="i" localSheetId="9" hidden="1">{"'Tablo I-C Analiz'!$A$2:$AY$62"}</definedName>
    <definedName name="i" hidden="1">{"'Tablo I-C Analiz'!$A$2:$AY$62"}</definedName>
    <definedName name="MYB" localSheetId="1" hidden="1">{"'Tablo I-C Analiz'!$A$2:$AY$62"}</definedName>
    <definedName name="MYB" localSheetId="9" hidden="1">{"'Tablo I-C Analiz'!$A$2:$AY$62"}</definedName>
    <definedName name="MYB" hidden="1">{"'Tablo I-C Analiz'!$A$2:$AY$62"}</definedName>
    <definedName name="projeler" localSheetId="1" hidden="1">{"'Tablo I-C Analiz'!$A$2:$AY$62"}</definedName>
    <definedName name="projeler" localSheetId="9" hidden="1">{"'Tablo I-C Analiz'!$A$2:$AY$62"}</definedName>
    <definedName name="projeler" hidden="1">{"'Tablo I-C Analiz'!$A$2:$AY$62"}</definedName>
    <definedName name="_xlnm.Print_Area" localSheetId="0">'EK I'!$A$36:$C$44</definedName>
    <definedName name="_xlnm.Print_Area" localSheetId="2">'EK II DİYADİN'!$B$2:$J$110</definedName>
    <definedName name="_xlnm.Print_Area" localSheetId="3">'EK II DOĞUBAYAZIT'!$C$2:$J$122</definedName>
    <definedName name="_xlnm.Print_Area" localSheetId="4">'EK II ELEŞKİRT'!$C$2:$J$109</definedName>
    <definedName name="_xlnm.Print_Area" localSheetId="5">'EK II HAMUR'!$C$2:$J$108</definedName>
    <definedName name="_xlnm.Print_Area" localSheetId="1">'EK II MERKEZ'!$B$2:$K$122</definedName>
    <definedName name="_xlnm.Print_Area" localSheetId="6">'EK II PATNOS'!$C$2:$J$129</definedName>
    <definedName name="_xlnm.Print_Area" localSheetId="7">'EK II TAŞLIÇAY'!$C$2:$J$107</definedName>
    <definedName name="_xlnm.Print_Area" localSheetId="8">'EK II TUTAK'!$C$2:$J$109</definedName>
    <definedName name="_xlnm.Print_Area" localSheetId="9">'EK IV'!$B$2:$K$31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7"/>
  <c r="J19"/>
  <c r="F19"/>
  <c r="J96"/>
  <c r="I88"/>
  <c r="J88"/>
  <c r="J94" i="20"/>
  <c r="I86"/>
  <c r="J86"/>
  <c r="J18"/>
  <c r="F18"/>
  <c r="J108" i="2"/>
  <c r="I100"/>
  <c r="J100"/>
  <c r="I56"/>
  <c r="J20"/>
  <c r="F20"/>
  <c r="J27" i="16"/>
  <c r="I57"/>
  <c r="J109"/>
  <c r="I101"/>
  <c r="J101"/>
  <c r="J19" i="18"/>
  <c r="F19"/>
  <c r="F27" i="16"/>
  <c r="J24" i="19"/>
  <c r="I64"/>
  <c r="F24"/>
  <c r="J116"/>
  <c r="I108"/>
  <c r="J108"/>
  <c r="J97" i="15"/>
  <c r="I89"/>
  <c r="J89"/>
  <c r="J21"/>
  <c r="F21"/>
  <c r="J96" i="21"/>
  <c r="I88"/>
  <c r="J88"/>
  <c r="J19" l="1"/>
  <c r="F19"/>
  <c r="J87" i="18"/>
  <c r="J95" l="1"/>
  <c r="I87"/>
  <c r="J108" i="21" l="1"/>
  <c r="I108"/>
  <c r="H108"/>
  <c r="J106" i="20"/>
  <c r="I106"/>
  <c r="H106"/>
  <c r="J128" i="19"/>
  <c r="I128"/>
  <c r="H128"/>
  <c r="J107" i="18"/>
  <c r="I107"/>
  <c r="H107"/>
  <c r="J108" i="17"/>
  <c r="H108"/>
  <c r="J121" i="16"/>
  <c r="H122" s="1"/>
  <c r="I121"/>
  <c r="H121"/>
  <c r="J109" i="15"/>
  <c r="I109"/>
  <c r="H109"/>
  <c r="H110" l="1"/>
  <c r="H109" i="17"/>
  <c r="H107" i="20"/>
  <c r="H129" i="19"/>
  <c r="H109" i="21"/>
  <c r="H108" i="18"/>
  <c r="H25" i="6"/>
  <c r="K29" l="1"/>
  <c r="K28"/>
  <c r="K27"/>
  <c r="K24"/>
  <c r="K23"/>
  <c r="K22"/>
  <c r="J120" i="2" l="1"/>
  <c r="I120"/>
  <c r="H120"/>
  <c r="H121" l="1"/>
  <c r="H31" i="6"/>
  <c r="K20"/>
  <c r="K21"/>
  <c r="K19"/>
  <c r="I31" l="1"/>
</calcChain>
</file>

<file path=xl/sharedStrings.xml><?xml version="1.0" encoding="utf-8"?>
<sst xmlns="http://schemas.openxmlformats.org/spreadsheetml/2006/main" count="2346" uniqueCount="823">
  <si>
    <t>İL</t>
  </si>
  <si>
    <t>İLÇE</t>
  </si>
  <si>
    <t>TOPLAM</t>
  </si>
  <si>
    <t>ADIYAMAN</t>
  </si>
  <si>
    <t>BESNİ</t>
  </si>
  <si>
    <t>ÇELİKHAN</t>
  </si>
  <si>
    <t>GERGER</t>
  </si>
  <si>
    <t>GÖLBAŞI</t>
  </si>
  <si>
    <t>KAHTA</t>
  </si>
  <si>
    <t>MERKEZ</t>
  </si>
  <si>
    <t>SAMSAT</t>
  </si>
  <si>
    <t>SİNCİK</t>
  </si>
  <si>
    <t>TUT</t>
  </si>
  <si>
    <t>AFYONKARAHİSAR</t>
  </si>
  <si>
    <t>BAŞMAKÇI</t>
  </si>
  <si>
    <t>BAYAT</t>
  </si>
  <si>
    <t>BOLVADİN</t>
  </si>
  <si>
    <t>ÇAY</t>
  </si>
  <si>
    <t>ÇOBANLAR</t>
  </si>
  <si>
    <t>DAZKIRI</t>
  </si>
  <si>
    <t>DİNAR</t>
  </si>
  <si>
    <t>EMİRDAĞ</t>
  </si>
  <si>
    <t>EVCİLER</t>
  </si>
  <si>
    <t>HOCALAR</t>
  </si>
  <si>
    <t>İHSANİYE</t>
  </si>
  <si>
    <t>İSCEHİSAR</t>
  </si>
  <si>
    <t>KIZILÖREN</t>
  </si>
  <si>
    <t>SANDIKLI</t>
  </si>
  <si>
    <t>SİNANPAŞA</t>
  </si>
  <si>
    <t>SULTANDAĞI</t>
  </si>
  <si>
    <t>ŞUHUT</t>
  </si>
  <si>
    <t>AĞRI</t>
  </si>
  <si>
    <t>DİYADİN</t>
  </si>
  <si>
    <t>ELEŞKİRT</t>
  </si>
  <si>
    <t>HAMUR</t>
  </si>
  <si>
    <t>PATNOS</t>
  </si>
  <si>
    <t>TAŞLIÇAY</t>
  </si>
  <si>
    <t>TUTAK</t>
  </si>
  <si>
    <t>AKSARAY</t>
  </si>
  <si>
    <t>AĞAÇÖREN</t>
  </si>
  <si>
    <t>ESKİL</t>
  </si>
  <si>
    <t>GÜLAĞAÇ</t>
  </si>
  <si>
    <t>GÜZELYURT</t>
  </si>
  <si>
    <t>ORTAKÖY</t>
  </si>
  <si>
    <t>SARIYAHŞİ</t>
  </si>
  <si>
    <t>AMASYA</t>
  </si>
  <si>
    <t>GÖYNÜCEK</t>
  </si>
  <si>
    <t>GÜMÜŞHACIKÖY</t>
  </si>
  <si>
    <t>HAMAMÖZÜ</t>
  </si>
  <si>
    <t>MERZİFON</t>
  </si>
  <si>
    <t>SULUOVA</t>
  </si>
  <si>
    <t>TAŞOVA</t>
  </si>
  <si>
    <t>ARDAHAN</t>
  </si>
  <si>
    <t>ÇILDIR</t>
  </si>
  <si>
    <t>DAMAL</t>
  </si>
  <si>
    <t>GÖLE</t>
  </si>
  <si>
    <t>HANAK</t>
  </si>
  <si>
    <t>POSOF</t>
  </si>
  <si>
    <t>ARTVİN</t>
  </si>
  <si>
    <t>ARDANUÇ</t>
  </si>
  <si>
    <t>ARHAVİ</t>
  </si>
  <si>
    <t>BORÇKA</t>
  </si>
  <si>
    <t>HOPA</t>
  </si>
  <si>
    <t>MURGUL</t>
  </si>
  <si>
    <t>ŞAVŞAT</t>
  </si>
  <si>
    <t>YUSUFELİ</t>
  </si>
  <si>
    <t>BARTIN</t>
  </si>
  <si>
    <t>AMASRA</t>
  </si>
  <si>
    <t>KURUCAŞİLE</t>
  </si>
  <si>
    <t>ULUS</t>
  </si>
  <si>
    <t>BATMAN</t>
  </si>
  <si>
    <t>BEŞİRİ</t>
  </si>
  <si>
    <t>GERCÜŞ</t>
  </si>
  <si>
    <t>HASANKEYF</t>
  </si>
  <si>
    <t>KOZLUK</t>
  </si>
  <si>
    <t>SASON</t>
  </si>
  <si>
    <t>BAYBURT</t>
  </si>
  <si>
    <t>AYDINTEPE</t>
  </si>
  <si>
    <t>DEMİRÖZÜ</t>
  </si>
  <si>
    <t>BİLECİK</t>
  </si>
  <si>
    <t>BOZÜYÜK</t>
  </si>
  <si>
    <t>GÖLPAZARI</t>
  </si>
  <si>
    <t>İNHİSAR</t>
  </si>
  <si>
    <t>OSMANELİ</t>
  </si>
  <si>
    <t>PAZARYERİ</t>
  </si>
  <si>
    <t>SÖĞÜT</t>
  </si>
  <si>
    <t>YENİPAZAR</t>
  </si>
  <si>
    <t>BİNGÖL</t>
  </si>
  <si>
    <t>ADAKLI</t>
  </si>
  <si>
    <t>GENÇ</t>
  </si>
  <si>
    <t>KARLIOVA</t>
  </si>
  <si>
    <t>KİĞI</t>
  </si>
  <si>
    <t>SOLHAN</t>
  </si>
  <si>
    <t>YAYLADERE</t>
  </si>
  <si>
    <t>YEDİSU</t>
  </si>
  <si>
    <t>BİTLİS</t>
  </si>
  <si>
    <t>ADİLCEVAZ</t>
  </si>
  <si>
    <t>AHLAT</t>
  </si>
  <si>
    <t>GÜROYMAK</t>
  </si>
  <si>
    <t>HİZAN</t>
  </si>
  <si>
    <t>MUTKİ</t>
  </si>
  <si>
    <t>TATVAN</t>
  </si>
  <si>
    <t>BOLU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</si>
  <si>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</si>
  <si>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</si>
  <si>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</si>
  <si>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</si>
  <si>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</si>
  <si>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</si>
  <si>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</si>
  <si>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</si>
  <si>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BURDUR</t>
  </si>
  <si>
    <t>AĞLASUN</t>
  </si>
  <si>
    <t>ALTINYAYLA</t>
  </si>
  <si>
    <t>BUCAK</t>
  </si>
  <si>
    <t>ÇAVDIR</t>
  </si>
  <si>
    <t>ÇELTİKÇİ</t>
  </si>
  <si>
    <t>GÖLHİSAR</t>
  </si>
  <si>
    <t>KARAMANLI</t>
  </si>
  <si>
    <t>KEMER</t>
  </si>
  <si>
    <t>TEFENNİ</t>
  </si>
  <si>
    <t>YEŞİLOVA</t>
  </si>
  <si>
    <t>ÇANAKKALE</t>
  </si>
  <si>
    <t>AYVACIK</t>
  </si>
  <si>
    <t>BAYRAMİÇ</t>
  </si>
  <si>
    <t>BİGA</t>
  </si>
  <si>
    <t>ÇAN</t>
  </si>
  <si>
    <t>ECEABAT</t>
  </si>
  <si>
    <t>EZİNE</t>
  </si>
  <si>
    <t>GELİBOLU</t>
  </si>
  <si>
    <t>GÖKÇEADA</t>
  </si>
  <si>
    <t>LAPSEKİ</t>
  </si>
  <si>
    <t>YENİCE</t>
  </si>
  <si>
    <t>ÇANKIRI</t>
  </si>
  <si>
    <t>ATKARACALAR</t>
  </si>
  <si>
    <t>BAYRAMÖREN</t>
  </si>
  <si>
    <t>ÇERKEŞ</t>
  </si>
  <si>
    <t>ELDİVAN</t>
  </si>
  <si>
    <t>ILGAZ</t>
  </si>
  <si>
    <t>KIZILIRMAK</t>
  </si>
  <si>
    <t>KORGUN</t>
  </si>
  <si>
    <t>KURŞUNLU</t>
  </si>
  <si>
    <t>ORTA</t>
  </si>
  <si>
    <t>ŞABANÖZÜ</t>
  </si>
  <si>
    <t>YAPRAKLI</t>
  </si>
  <si>
    <t>ÇORUM</t>
  </si>
  <si>
    <t>ALACA</t>
  </si>
  <si>
    <t>BOĞAZKALE</t>
  </si>
  <si>
    <t>DODURGA</t>
  </si>
  <si>
    <t>İSKİLİP</t>
  </si>
  <si>
    <t>KARGI</t>
  </si>
  <si>
    <t>LAÇİN</t>
  </si>
  <si>
    <t>MECİTÖZÜ</t>
  </si>
  <si>
    <t>OĞUZLAR</t>
  </si>
  <si>
    <t>OSMANCIK</t>
  </si>
  <si>
    <t>SUNGURLU</t>
  </si>
  <si>
    <t>UĞURLUDAĞ</t>
  </si>
  <si>
    <t>DÜZCE</t>
  </si>
  <si>
    <t>AKÇAKOCA</t>
  </si>
  <si>
    <t>CUMAYERİ</t>
  </si>
  <si>
    <t>ÇİLİMLİ</t>
  </si>
  <si>
    <t>GÖLYAKA</t>
  </si>
  <si>
    <t>GÜMÜŞOVA</t>
  </si>
  <si>
    <t>KAYNAŞLI</t>
  </si>
  <si>
    <t>YIĞILCA</t>
  </si>
  <si>
    <t>EDİRNE</t>
  </si>
  <si>
    <t>ENEZ</t>
  </si>
  <si>
    <t>HAVSA</t>
  </si>
  <si>
    <t>İPSALA</t>
  </si>
  <si>
    <t>KEŞAN</t>
  </si>
  <si>
    <t>LALAPAŞA</t>
  </si>
  <si>
    <t>MERİÇ</t>
  </si>
  <si>
    <t>SÜLOĞLU</t>
  </si>
  <si>
    <t>UZUNKÖPRÜ</t>
  </si>
  <si>
    <t>ELAZIĞ</t>
  </si>
  <si>
    <t>AĞIN</t>
  </si>
  <si>
    <t>ALACAKAYA</t>
  </si>
  <si>
    <t>ARICAK</t>
  </si>
  <si>
    <t>BASKİL</t>
  </si>
  <si>
    <t>KARAKOÇAN</t>
  </si>
  <si>
    <t>KEBAN</t>
  </si>
  <si>
    <t>KOVANCILAR</t>
  </si>
  <si>
    <t>MADEN</t>
  </si>
  <si>
    <t>PALU</t>
  </si>
  <si>
    <t>SİVRİCE</t>
  </si>
  <si>
    <t>ERZİNCAN</t>
  </si>
  <si>
    <t>ÇAYIRLI</t>
  </si>
  <si>
    <t>İLİÇ</t>
  </si>
  <si>
    <t>KEMAH</t>
  </si>
  <si>
    <t>KEMALİYE</t>
  </si>
  <si>
    <t>OTLUKBELİ</t>
  </si>
  <si>
    <t>REFAHİYE</t>
  </si>
  <si>
    <t>TERCAN</t>
  </si>
  <si>
    <t>ÜZÜMLÜ</t>
  </si>
  <si>
    <t>GİRESUN</t>
  </si>
  <si>
    <t>ALUCRA</t>
  </si>
  <si>
    <t>BULANCAK</t>
  </si>
  <si>
    <t>ÇAMOLUK</t>
  </si>
  <si>
    <t>ÇANAKÇI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</si>
  <si>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</si>
  <si>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</si>
  <si>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</si>
  <si>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</si>
  <si>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</si>
  <si>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</si>
  <si>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</si>
  <si>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</si>
  <si>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ŞEBİNKARAHİSAR</t>
  </si>
  <si>
    <t>TİREBOLU</t>
  </si>
  <si>
    <t>YAĞLIDERE</t>
  </si>
  <si>
    <t>GÜMÜŞHANE</t>
  </si>
  <si>
    <t>KELKİT</t>
  </si>
  <si>
    <t>KÖSE</t>
  </si>
  <si>
    <t>KÜRTÜN</t>
  </si>
  <si>
    <t>ŞİRAN</t>
  </si>
  <si>
    <t>TORUL</t>
  </si>
  <si>
    <t>HAKKARİ</t>
  </si>
  <si>
    <t>ÇUKURCA</t>
  </si>
  <si>
    <t>ŞEMDİNLİ</t>
  </si>
  <si>
    <t>YÜKSEKOVA</t>
  </si>
  <si>
    <t>IĞDIR</t>
  </si>
  <si>
    <t>ARALIK</t>
  </si>
  <si>
    <t>KARAKOYUNLU</t>
  </si>
  <si>
    <t>TUZLUCA</t>
  </si>
  <si>
    <t>ISPARTA</t>
  </si>
  <si>
    <t>AKSU</t>
  </si>
  <si>
    <t>ATABEY</t>
  </si>
  <si>
    <t>EĞİRDİR</t>
  </si>
  <si>
    <t>GELENDOST</t>
  </si>
  <si>
    <t>GÖNEN</t>
  </si>
  <si>
    <t>KEÇİBORLU</t>
  </si>
  <si>
    <t>SENİRKENT</t>
  </si>
  <si>
    <t>SÜTÇÜLER</t>
  </si>
  <si>
    <t>ŞARKİKARAAĞAÇ</t>
  </si>
  <si>
    <t>ULUBORLU</t>
  </si>
  <si>
    <t>YALVAÇ</t>
  </si>
  <si>
    <t>YENİŞARBADEMLİ</t>
  </si>
  <si>
    <t>KARABÜK</t>
  </si>
  <si>
    <t>EFLANİ</t>
  </si>
  <si>
    <t>ESKİPAZAR</t>
  </si>
  <si>
    <t>OVACIK</t>
  </si>
  <si>
    <t>SAFRANBOLU</t>
  </si>
  <si>
    <t>KARAMAN</t>
  </si>
  <si>
    <t>AYRANCI</t>
  </si>
  <si>
    <t>BAŞYAYLA</t>
  </si>
  <si>
    <t>ERMENEK</t>
  </si>
  <si>
    <t>KAZIMKARABEKİR</t>
  </si>
  <si>
    <t>SARIVELİLER</t>
  </si>
  <si>
    <t>KARS</t>
  </si>
  <si>
    <t>AKYAKA</t>
  </si>
  <si>
    <t>ARPAÇAY</t>
  </si>
  <si>
    <t>DİGOR</t>
  </si>
  <si>
    <t>KAĞIZMAN</t>
  </si>
  <si>
    <t>SARIKAMIŞ</t>
  </si>
  <si>
    <t>SELİM</t>
  </si>
  <si>
    <t>SUSUZ</t>
  </si>
  <si>
    <t>KASTAMONU</t>
  </si>
  <si>
    <t>ABANA</t>
  </si>
  <si>
    <t>AĞLI</t>
  </si>
  <si>
    <t>ARAÇ</t>
  </si>
  <si>
    <t>AZDAVAY</t>
  </si>
  <si>
    <t>BOZKURT</t>
  </si>
  <si>
    <t>CİDE</t>
  </si>
  <si>
    <t>ÇATALZEYTİN</t>
  </si>
  <si>
    <t>DADAY</t>
  </si>
  <si>
    <t>DEVREKANİ</t>
  </si>
  <si>
    <t>DOĞANYURT</t>
  </si>
  <si>
    <t>HANÖNÜ</t>
  </si>
  <si>
    <t>İHSANGAZİ</t>
  </si>
  <si>
    <t>İNEBOLU</t>
  </si>
  <si>
    <t>KÜRE</t>
  </si>
  <si>
    <t>PINARBAŞI</t>
  </si>
  <si>
    <t>SEYDİLER</t>
  </si>
  <si>
    <t>ŞENPAZAR</t>
  </si>
  <si>
    <t>TAŞKÖPRÜ</t>
  </si>
  <si>
    <t>TOSYA</t>
  </si>
  <si>
    <t>KIRIKKALE</t>
  </si>
  <si>
    <t>BAHŞİLİ</t>
  </si>
  <si>
    <t>BALIŞEYH</t>
  </si>
  <si>
    <t>ÇELEBİ</t>
  </si>
  <si>
    <t>DELİCE</t>
  </si>
  <si>
    <t>KARAKEÇİLİ</t>
  </si>
  <si>
    <t>KESKİN</t>
  </si>
  <si>
    <t>SULAKYURT</t>
  </si>
  <si>
    <t>YAHŞİHAN</t>
  </si>
  <si>
    <t>KIRKLARELİ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</si>
  <si>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</si>
  <si>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</si>
  <si>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</si>
  <si>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</si>
  <si>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</si>
  <si>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</si>
  <si>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</si>
  <si>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KIRŞEHİR</t>
  </si>
  <si>
    <t>AKÇAKENT</t>
  </si>
  <si>
    <t>AKPINAR</t>
  </si>
  <si>
    <t>BOZTEPE</t>
  </si>
  <si>
    <t>ÇİÇEKDAĞI</t>
  </si>
  <si>
    <t>KAMAN</t>
  </si>
  <si>
    <t>MUCUR</t>
  </si>
  <si>
    <t>KİLİS</t>
  </si>
  <si>
    <t>ELBEYLİ</t>
  </si>
  <si>
    <t>MUSABEYLİ</t>
  </si>
  <si>
    <t>POLATELİ</t>
  </si>
  <si>
    <t>KÜTAHYA</t>
  </si>
  <si>
    <t>ALTINTAŞ</t>
  </si>
  <si>
    <t>ASLANAPA</t>
  </si>
  <si>
    <t>ÇAVDARHİSAR</t>
  </si>
  <si>
    <t>DOMANİÇ</t>
  </si>
  <si>
    <t>DUMLUPINAR</t>
  </si>
  <si>
    <t>EMET</t>
  </si>
  <si>
    <t>GEDİZ</t>
  </si>
  <si>
    <t>HİSARCIK</t>
  </si>
  <si>
    <t>PAZARLAR</t>
  </si>
  <si>
    <t>SİMAV</t>
  </si>
  <si>
    <t>ŞAPHANE</t>
  </si>
  <si>
    <t>TAVŞANLI</t>
  </si>
  <si>
    <t>MUŞ</t>
  </si>
  <si>
    <t>BULANIK</t>
  </si>
  <si>
    <t>HASKÖY</t>
  </si>
  <si>
    <t>KORKUT</t>
  </si>
  <si>
    <t>MALAZGİRT</t>
  </si>
  <si>
    <t>VARTO</t>
  </si>
  <si>
    <t>NEVŞEHİR</t>
  </si>
  <si>
    <t>ACIGÖL</t>
  </si>
  <si>
    <t>AVANOS</t>
  </si>
  <si>
    <t>DERİNKUYU</t>
  </si>
  <si>
    <t>GÜLŞEHİR</t>
  </si>
  <si>
    <t>HACIBEKTAŞ</t>
  </si>
  <si>
    <t>KOZAKLI</t>
  </si>
  <si>
    <t>ÜRGÜP</t>
  </si>
  <si>
    <t>NİĞDE</t>
  </si>
  <si>
    <t>ALTUNHİSAR</t>
  </si>
  <si>
    <t>BOR</t>
  </si>
  <si>
    <t>ÇAMARDI</t>
  </si>
  <si>
    <t>ÇİFTLİK</t>
  </si>
  <si>
    <t>ULUKIŞLA</t>
  </si>
  <si>
    <t>OSMANİYE</t>
  </si>
  <si>
    <t>BAHÇE</t>
  </si>
  <si>
    <t>DÜZİÇİ</t>
  </si>
  <si>
    <t>HASANBEYLİ</t>
  </si>
  <si>
    <t>KADİRLİ</t>
  </si>
  <si>
    <t>SUMBAS</t>
  </si>
  <si>
    <t>TOPRAKKALE</t>
  </si>
  <si>
    <t>RİZE</t>
  </si>
  <si>
    <t>ARDEŞEN</t>
  </si>
  <si>
    <t>ÇAMLIHEMŞİN</t>
  </si>
  <si>
    <t>ÇAYELİ</t>
  </si>
  <si>
    <t>DEREPAZARI</t>
  </si>
  <si>
    <t>FINDIKLI</t>
  </si>
  <si>
    <t>GÜNEYSU</t>
  </si>
  <si>
    <t>HEMŞİN</t>
  </si>
  <si>
    <t>İKİZDERE</t>
  </si>
  <si>
    <t>İYİDERE</t>
  </si>
  <si>
    <t>KALKANDERE</t>
  </si>
  <si>
    <t>PAZAR</t>
  </si>
  <si>
    <t>SİİRT</t>
  </si>
  <si>
    <t>TİLLO</t>
  </si>
  <si>
    <t>BAYKAN</t>
  </si>
  <si>
    <t>ERUH</t>
  </si>
  <si>
    <t>KURTALAN</t>
  </si>
  <si>
    <t>PERVARİ</t>
  </si>
  <si>
    <t>ŞİRVAN</t>
  </si>
  <si>
    <t>SİNOP</t>
  </si>
  <si>
    <t>AYANCIK</t>
  </si>
  <si>
    <t>BOYABAT</t>
  </si>
  <si>
    <t>DİKMEN</t>
  </si>
  <si>
    <t>DURAĞAN</t>
  </si>
  <si>
    <t>ERFELEK</t>
  </si>
  <si>
    <t>GERZE</t>
  </si>
  <si>
    <t>SARAYDÜZÜ</t>
  </si>
  <si>
    <t>TÜRKELİ</t>
  </si>
  <si>
    <t>SİVAS</t>
  </si>
  <si>
    <t>AKINCILAR</t>
  </si>
  <si>
    <t>DİVRİĞİ</t>
  </si>
  <si>
    <t>DOĞANŞAR</t>
  </si>
  <si>
    <t>GEMEREK</t>
  </si>
  <si>
    <t>GÖLOVA</t>
  </si>
  <si>
    <t>GÜRÜN</t>
  </si>
  <si>
    <t>HAFİK</t>
  </si>
  <si>
    <t>İMRANLI</t>
  </si>
  <si>
    <t>KANGAL</t>
  </si>
  <si>
    <t>KOYULHİSAR</t>
  </si>
  <si>
    <t>SUŞEHRİ</t>
  </si>
  <si>
    <t>ŞARKIŞLA</t>
  </si>
  <si>
    <t>ULAŞ</t>
  </si>
  <si>
    <t>YILDIZELİ</t>
  </si>
  <si>
    <t>ZARA</t>
  </si>
  <si>
    <t>ŞIRNAK</t>
  </si>
  <si>
    <t>BEYTÜŞŞEBAP</t>
  </si>
  <si>
    <t>CİZRE</t>
  </si>
  <si>
    <t>GÜÇLÜKONAK</t>
  </si>
  <si>
    <t>İDİL</t>
  </si>
  <si>
    <t>SİLOPİ</t>
  </si>
  <si>
    <t>ULUDERE</t>
  </si>
  <si>
    <t>TOKAT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</si>
  <si>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</si>
  <si>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</si>
  <si>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</si>
  <si>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</si>
  <si>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</si>
  <si>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</si>
  <si>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</si>
  <si>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</si>
  <si>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YEŞİLYURT</t>
  </si>
  <si>
    <t>ZİLE</t>
  </si>
  <si>
    <t>TUNCELİ</t>
  </si>
  <si>
    <t>ÇEMİŞGEZEK</t>
  </si>
  <si>
    <t>HOZAT</t>
  </si>
  <si>
    <t>MAZGİRT</t>
  </si>
  <si>
    <t>PERTEK</t>
  </si>
  <si>
    <t>PÜLÜMÜR</t>
  </si>
  <si>
    <t>UŞAK</t>
  </si>
  <si>
    <t>BANAZ</t>
  </si>
  <si>
    <t>EŞME</t>
  </si>
  <si>
    <t>KARAHALLI</t>
  </si>
  <si>
    <t>SİVASLI</t>
  </si>
  <si>
    <t>ULUBEY</t>
  </si>
  <si>
    <t>YALOVA</t>
  </si>
  <si>
    <t>ALTINOVA</t>
  </si>
  <si>
    <t>ARMUTLU</t>
  </si>
  <si>
    <t>ÇINARCIK</t>
  </si>
  <si>
    <t>ÇİFTLİKKÖY</t>
  </si>
  <si>
    <t>TERMAL</t>
  </si>
  <si>
    <t>YOZGAT</t>
  </si>
  <si>
    <t>AKDAĞMADENİ</t>
  </si>
  <si>
    <t>AYDINCIK</t>
  </si>
  <si>
    <t>BOĞAZLIYAN</t>
  </si>
  <si>
    <t>ÇANDIR</t>
  </si>
  <si>
    <t>ÇAYIRALAN</t>
  </si>
  <si>
    <t>ÇEKEREK</t>
  </si>
  <si>
    <t>KADIŞEHRİ</t>
  </si>
  <si>
    <t>SARAYKENT</t>
  </si>
  <si>
    <t>SARIKAYA</t>
  </si>
  <si>
    <t>SORGUN</t>
  </si>
  <si>
    <t>ŞEFAATLİ</t>
  </si>
  <si>
    <t>YENİFAKILI</t>
  </si>
  <si>
    <t>YERKÖY</t>
  </si>
  <si>
    <t>ZONGULDAK</t>
  </si>
  <si>
    <t>ALAPLI</t>
  </si>
  <si>
    <t>ÇAYCUMA</t>
  </si>
  <si>
    <t>DEVREK</t>
  </si>
  <si>
    <t>EREĞLİ</t>
  </si>
  <si>
    <t>GÖKÇEBEY</t>
  </si>
  <si>
    <t>KİLİMLİ</t>
  </si>
  <si>
    <t>KOZLU</t>
  </si>
  <si>
    <t>EK II: KÖYLERE HİZMET GÖTÜRME BİRLİKLERİ (KHGB) PROJELERİ TABLOSU</t>
  </si>
  <si>
    <t>KÖYLERE HİZMET GÖTÜRME BİRLİĞİNİN</t>
  </si>
  <si>
    <t>HESAP NUMARASI (IBAN):</t>
  </si>
  <si>
    <t>TL</t>
  </si>
  <si>
    <t>BANKA ve ŞUBE ADI :</t>
  </si>
  <si>
    <t>ŞUBE KODU :</t>
  </si>
  <si>
    <t>VERGİ KİMLİK NUMARASI :</t>
  </si>
  <si>
    <t>I. KÖY YOLU</t>
  </si>
  <si>
    <t>PROJE (1)</t>
  </si>
  <si>
    <t>Konusu (2)</t>
  </si>
  <si>
    <t>Niteliği (3)</t>
  </si>
  <si>
    <t>ÖDENEĞİ (TL)</t>
  </si>
  <si>
    <t>ADI</t>
  </si>
  <si>
    <t>Yeri (Köy veya Bağlısı)</t>
  </si>
  <si>
    <t>(1): Birden fazla üniteye (köy ve bağlısı) hizmet edecek bir proje adlandırılırken bütün ünite isimleri yazılacaktır.</t>
  </si>
  <si>
    <t>II. KÖY İÇME SUYU</t>
  </si>
  <si>
    <t>(1): Birden fazla üniteye (köy ve bağlı) hizmet edecek bir proje adlandırılırken bütün ünite isimleri yazılacaktır.</t>
  </si>
  <si>
    <t xml:space="preserve">III. KÜÇÜK ÖLÇEKLİ SULAMA </t>
  </si>
  <si>
    <t>İLÇE KHGB</t>
  </si>
  <si>
    <t>MERKEZ KHGB</t>
  </si>
  <si>
    <t>İL ÖZEL İDARESİ</t>
  </si>
  <si>
    <r>
      <t xml:space="preserve">IV. ATIK SU </t>
    </r>
    <r>
      <rPr>
        <b/>
        <sz val="10"/>
        <color indexed="10"/>
        <rFont val="Arial"/>
        <family val="2"/>
        <charset val="162"/>
      </rPr>
      <t/>
    </r>
  </si>
  <si>
    <t>MERKEZ KHGB'YE KESİLEN ÖDENEK
(TL)</t>
  </si>
  <si>
    <t>İÖİ'YE KESİLEN ÖDENEK
(TL)</t>
  </si>
  <si>
    <t>TOPLAM KESİLEN ÖDENEK
(TL)</t>
  </si>
  <si>
    <t>ASFALT ALIMI</t>
  </si>
  <si>
    <t>MADENİ YAĞ</t>
  </si>
  <si>
    <t>AKARYAKIT ALIMI</t>
  </si>
  <si>
    <t>BORU ALIMI</t>
  </si>
  <si>
    <t>SAYISAL HARİTA YAPIMI</t>
  </si>
  <si>
    <t>TRAFİK İŞARET LEVHALARI ALIMI</t>
  </si>
  <si>
    <t>YEDEK PARÇA ALIMI</t>
  </si>
  <si>
    <t>ARAÇ KİRALAMA</t>
  </si>
  <si>
    <t>İŞ MAKİNASI LASTİĞİ</t>
  </si>
  <si>
    <t>ETÜD - PROJE PROGRAMI</t>
  </si>
  <si>
    <t>TEKNİK KONTROLLÜK HİZMETLERİ</t>
  </si>
  <si>
    <t>(1): Kesinti yapılan toplam ödenek miktarı ilçe ödeneğinin yüzde 30'unu geçemez.</t>
  </si>
  <si>
    <t>VI. KHGB YÖNETİM ve MÜŞAVİRLİK HİZMET GİDERLERİ (1)</t>
  </si>
  <si>
    <t>KHGB Yönetim Giderleri</t>
  </si>
  <si>
    <t>Müşavirlik Hizmetleri</t>
  </si>
  <si>
    <t>VII. KHGB ÖDENEK TAHSİSİ ÖZETİ</t>
  </si>
  <si>
    <t>ALT HİZMET PROGRAMLARI VE DİĞER İŞLER</t>
  </si>
  <si>
    <t xml:space="preserve">       PROJE SAYISI</t>
  </si>
  <si>
    <t>KÖY YOLLARI</t>
  </si>
  <si>
    <t>KÖY İÇME SULARI</t>
  </si>
  <si>
    <t>KÜÇÜK ÖLÇEKLİ SULAMA (İLÇE KHGB+MERKEZ KHGB+İÖİ)</t>
  </si>
  <si>
    <t>ATIK SU (İLÇE KHGB+MERKEZ KHGB+İÖİ)</t>
  </si>
  <si>
    <t>KHGB YÖNETİM ve MÜŞAVİRLİK HİZMET GİDERLERİ</t>
  </si>
  <si>
    <t>ORTAK ALIM İŞLERİ</t>
  </si>
  <si>
    <t>MÜLGA KHGM PROJELERİ</t>
  </si>
  <si>
    <t>ARA TOPLAM</t>
  </si>
  <si>
    <t>GENEL TOPLAM</t>
  </si>
  <si>
    <t>İRTİBAT BİLGİLERİ</t>
  </si>
  <si>
    <t>Konusu (3)</t>
  </si>
  <si>
    <t>Niteliği (4)</t>
  </si>
  <si>
    <t>:</t>
  </si>
  <si>
    <t>Yetkili :</t>
  </si>
  <si>
    <t>İş Telefonu :</t>
  </si>
  <si>
    <t>Cep Telefonu :</t>
  </si>
  <si>
    <t>Faks :</t>
  </si>
  <si>
    <t>e-posta :</t>
  </si>
  <si>
    <t>Proje 
Sayısı</t>
  </si>
  <si>
    <t>I - KÖYLERE HİZMET GÖTÜRME BİRLİKLERİ PROJELERİ</t>
  </si>
  <si>
    <t>Köy Yolları</t>
  </si>
  <si>
    <t>Köy İçme Suları</t>
  </si>
  <si>
    <t>Küçük Ölçekli Sulama</t>
  </si>
  <si>
    <t>Atık Su</t>
  </si>
  <si>
    <t>Tüm KHGB'lerin Yönetim Gideri</t>
  </si>
  <si>
    <t>Tüm KHGB'lerin Müşavirlik Hizmetleri</t>
  </si>
  <si>
    <r>
      <t xml:space="preserve">Merkez KHGB Ortak Alım Ödeneği </t>
    </r>
    <r>
      <rPr>
        <i/>
        <sz val="10"/>
        <rFont val="Arial"/>
        <family val="2"/>
        <charset val="162"/>
      </rPr>
      <t>(Asfalt, madeni yağ, akaryakıt, boru, sayısal harita,  trafik işaret levhaları, yedek parça, araç kiralama, iş makinası lastiği)</t>
    </r>
  </si>
  <si>
    <t>Ara Toplam (A)</t>
  </si>
  <si>
    <t>Küçük Ölçekli Sulama (KÖYDES)</t>
  </si>
  <si>
    <t>Atık Su (KÖYDES)</t>
  </si>
  <si>
    <r>
      <t xml:space="preserve">İl Özel İdaresi Ortak Alım Ödeneği </t>
    </r>
    <r>
      <rPr>
        <i/>
        <sz val="10"/>
        <rFont val="Arial"/>
        <family val="2"/>
        <charset val="162"/>
      </rPr>
      <t>(Asfalt, madeni yağ, akaryakıt, boru, sayısal harita,  trafik işaret levhaları, yedek parça, araç kiralama, iş makinası lastiği, etüd proje ve teknik kontrollük )</t>
    </r>
  </si>
  <si>
    <t>Ara Toplam (B)</t>
  </si>
  <si>
    <t>III - İL TOPLAM ÖDENEĞİ (A+B)</t>
  </si>
  <si>
    <t>İL TOPLAMI</t>
  </si>
  <si>
    <t>İLÇE KÖYDES YPK ÖDENEĞİ</t>
  </si>
  <si>
    <t>Yoldan Yararlanan Nüfus (2)</t>
  </si>
  <si>
    <t>Yol Öncelik Sınıfı (5)</t>
  </si>
  <si>
    <r>
      <t>(1):"</t>
    </r>
    <r>
      <rPr>
        <sz val="10"/>
        <color rgb="FFFF0000"/>
        <rFont val="Arial"/>
        <family val="2"/>
        <charset val="162"/>
      </rPr>
      <t>Yolun Adı</t>
    </r>
    <r>
      <rPr>
        <sz val="10"/>
        <rFont val="Arial"/>
        <family val="2"/>
        <charset val="162"/>
      </rPr>
      <t xml:space="preserve">" bölümüne Yolun başlanğıcından bitimine kadar yolu tanımlayan güzergah açık olarak yazılacaktır. </t>
    </r>
  </si>
  <si>
    <t>Yolun Adı</t>
  </si>
  <si>
    <t>Yoldan Yararlanan Üniteler 
(Köy veya Bağlısı)</t>
  </si>
  <si>
    <r>
      <rPr>
        <sz val="10"/>
        <color rgb="FFFF0000"/>
        <rFont val="Arial"/>
        <family val="2"/>
        <charset val="162"/>
      </rPr>
      <t>"Yoldan Yararlanan Üniteler (Köy veya Bağlısı)":</t>
    </r>
    <r>
      <rPr>
        <sz val="10"/>
        <rFont val="Arial"/>
        <family val="2"/>
        <charset val="162"/>
      </rPr>
      <t xml:space="preserve"> Yoldan yararlanan tüm ünitelerin (köy ve bağlısı) isimleri yazılacaktır.
</t>
    </r>
  </si>
  <si>
    <r>
      <t xml:space="preserve">(2): </t>
    </r>
    <r>
      <rPr>
        <sz val="10"/>
        <color rgb="FFFF0000"/>
        <rFont val="Arial"/>
        <family val="2"/>
        <charset val="162"/>
      </rPr>
      <t>"Yoldan Yararlanan Nüfus"</t>
    </r>
    <r>
      <rPr>
        <sz val="10"/>
        <rFont val="Arial"/>
        <family val="2"/>
        <charset val="162"/>
      </rPr>
      <t xml:space="preserve"> bölümüne; projeden yararlanan ünite(lerin) toplam nüfusu yazılacaktır. </t>
    </r>
  </si>
  <si>
    <t xml:space="preserve">Söz konusu yol birden fazla yol niteliği içeriyorsa her yol niteliği ayrı ayrı yazılacak. Yol niteliğinden sonra o nielikteki yolun uzunluğu parantez içerisinde yazılacaktır. </t>
  </si>
  <si>
    <r>
      <t xml:space="preserve">Örnek (2) 10 km'lik yolun tamamı stabilize ise </t>
    </r>
    <r>
      <rPr>
        <sz val="10"/>
        <color rgb="FFFF0000"/>
        <rFont val="Arial"/>
        <family val="2"/>
        <charset val="162"/>
      </rPr>
      <t>"stabilize ( 10 km)"</t>
    </r>
    <r>
      <rPr>
        <sz val="10"/>
        <rFont val="Arial"/>
        <family val="2"/>
        <charset val="162"/>
      </rPr>
      <t xml:space="preserve"> yazılmalıdır.</t>
    </r>
  </si>
  <si>
    <r>
      <t xml:space="preserve">(5): </t>
    </r>
    <r>
      <rPr>
        <sz val="10"/>
        <color rgb="FFFF0000"/>
        <rFont val="Arial"/>
        <family val="2"/>
        <charset val="162"/>
      </rPr>
      <t xml:space="preserve">"Yol Öncelik Sınıfı" </t>
    </r>
    <r>
      <rPr>
        <sz val="10"/>
        <rFont val="Arial"/>
        <family val="2"/>
        <charset val="162"/>
      </rPr>
      <t>bölümüne; Projeye konu edilen yolun, önce hangi sınıfa ait olduğu (birinci derece, ikinci derece veya köy içi) sonra grup yol mu yoksa münferit yol mu olduğu bilgisi yazılacaktır.</t>
    </r>
  </si>
  <si>
    <t xml:space="preserve">Söz konusu yol birden fazla yol öncelik sınıfı içermesi durumunda her yol sınıfı ayrı ayrı yazılacak. Yol sınıfından sonra o sınıfa ait yolun uzunluğu parantez içerisinde yazılacaktır. </t>
  </si>
  <si>
    <r>
      <t xml:space="preserve">Örnek (1),  toplam 10 km'lik yolun 6 km'si  "birinci decece grup", 4 km "köy içi grup" ise </t>
    </r>
    <r>
      <rPr>
        <sz val="10"/>
        <color rgb="FFFF0000"/>
        <rFont val="Arial"/>
        <family val="2"/>
        <charset val="162"/>
      </rPr>
      <t xml:space="preserve"> "birinci decece grup (6 km)"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"köy içi grup (4 km)"</t>
    </r>
    <r>
      <rPr>
        <sz val="10"/>
        <rFont val="Arial"/>
        <family val="2"/>
        <charset val="162"/>
      </rPr>
      <t xml:space="preserve"> yazılmalıdır.</t>
    </r>
  </si>
  <si>
    <r>
      <t xml:space="preserve">Örnek (2) 10 km'lik yolun tamamı "birinci derece grup" ise </t>
    </r>
    <r>
      <rPr>
        <sz val="10"/>
        <color rgb="FFFF0000"/>
        <rFont val="Arial"/>
        <family val="2"/>
        <charset val="162"/>
      </rPr>
      <t xml:space="preserve">"birinci decece grup ( 10 km)" </t>
    </r>
    <r>
      <rPr>
        <sz val="10"/>
        <rFont val="Arial"/>
        <family val="2"/>
        <charset val="162"/>
      </rPr>
      <t>yazılmalıdır.</t>
    </r>
  </si>
  <si>
    <r>
      <t xml:space="preserve">(2):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bölümüne;proje kapsamında yapılacak tüm içmesuyu faaliyet(leri) yazılacaktır. Örneğin </t>
    </r>
    <r>
      <rPr>
        <sz val="10"/>
        <color rgb="FFFF0000"/>
        <rFont val="Arial"/>
        <family val="2"/>
        <charset val="162"/>
      </rPr>
      <t>"şebeke yapımı"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"isale yapımı"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"100 m³ betonarme depo yapımı", vb. yazılacaktır.</t>
    </r>
  </si>
  <si>
    <r>
      <t xml:space="preserve">  veya </t>
    </r>
    <r>
      <rPr>
        <sz val="10"/>
        <color rgb="FFFF0000"/>
        <rFont val="Arial"/>
        <family val="2"/>
        <charset val="162"/>
      </rPr>
      <t>"sulu (şebekeli)"</t>
    </r>
    <r>
      <rPr>
        <sz val="10"/>
        <rFont val="Arial"/>
        <family val="2"/>
        <charset val="162"/>
      </rPr>
      <t xml:space="preserve">, seçeneklerinden uygun olan biri yazılacaktır.Daha sonra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 xml:space="preserve"> veya </t>
    </r>
    <r>
      <rPr>
        <sz val="10"/>
        <color rgb="FFFF0000"/>
        <rFont val="Arial"/>
        <family val="2"/>
        <charset val="162"/>
      </rPr>
      <t xml:space="preserve">"bakım ve onarım" </t>
    </r>
    <r>
      <rPr>
        <sz val="10"/>
        <rFont val="Arial"/>
        <family val="2"/>
        <charset val="162"/>
      </rPr>
      <t xml:space="preserve">seçeneklerinden uygun olan biri yazılacaktır. </t>
    </r>
  </si>
  <si>
    <r>
      <t xml:space="preserve">Örnek, </t>
    </r>
    <r>
      <rPr>
        <sz val="10"/>
        <color rgb="FFFF0000"/>
        <rFont val="Arial"/>
        <family val="2"/>
        <charset val="162"/>
      </rPr>
      <t>"susuz 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"suyu yetersiz (şebekeli) tesis geliştirme"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"sulu (şebekeli) bakım ve onarım"</t>
    </r>
    <r>
      <rPr>
        <sz val="10"/>
        <rFont val="Arial"/>
        <family val="2"/>
        <charset val="162"/>
      </rPr>
      <t>, vb</t>
    </r>
  </si>
  <si>
    <r>
      <t>(2): Projenin</t>
    </r>
    <r>
      <rPr>
        <sz val="10"/>
        <color rgb="FFFF0000"/>
        <rFont val="Arial"/>
        <family val="2"/>
        <charset val="162"/>
      </rPr>
      <t xml:space="preserve"> "Konusu" </t>
    </r>
    <r>
      <rPr>
        <sz val="10"/>
        <rFont val="Arial"/>
        <family val="2"/>
        <charset val="162"/>
      </rPr>
      <t xml:space="preserve">bölümüne;proje kapsamında yapılacak tüm içmesuyu faaliyet(leri) yazılacaktır. </t>
    </r>
    <r>
      <rPr>
        <sz val="10"/>
        <color rgb="FFFF0000"/>
        <rFont val="Arial"/>
        <family val="2"/>
        <charset val="162"/>
      </rPr>
      <t>"gölet yapımı"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"hayvan içmesuyu göleti"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"gölet sulaması"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"yerüstü sulaması"</t>
    </r>
    <r>
      <rPr>
        <sz val="10"/>
        <rFont val="Arial"/>
        <family val="2"/>
        <charset val="162"/>
      </rPr>
      <t xml:space="preserve"> </t>
    </r>
  </si>
  <si>
    <r>
      <t xml:space="preserve">veya </t>
    </r>
    <r>
      <rPr>
        <sz val="10"/>
        <color rgb="FFFF0000"/>
        <rFont val="Arial"/>
        <family val="2"/>
        <charset val="162"/>
      </rPr>
      <t>"yeraltı sulaması"</t>
    </r>
    <r>
      <rPr>
        <sz val="10"/>
        <rFont val="Arial"/>
        <family val="2"/>
        <charset val="162"/>
      </rPr>
      <t xml:space="preserve"> seçeneklerinden uygun olanı yazılacaktır.</t>
    </r>
  </si>
  <si>
    <r>
      <t xml:space="preserve">(3): Projenin </t>
    </r>
    <r>
      <rPr>
        <sz val="10"/>
        <color rgb="FFFF0000"/>
        <rFont val="Arial"/>
        <family val="2"/>
        <charset val="162"/>
      </rPr>
      <t>"Niteliği"</t>
    </r>
    <r>
      <rPr>
        <sz val="10"/>
        <rFont val="Arial"/>
        <family val="2"/>
        <charset val="162"/>
      </rPr>
      <t xml:space="preserve"> bölümüne;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"tamamlama"</t>
    </r>
    <r>
      <rPr>
        <sz val="10"/>
        <rFont val="Arial"/>
        <family val="2"/>
        <charset val="162"/>
      </rPr>
      <t xml:space="preserve"> veya </t>
    </r>
    <r>
      <rPr>
        <sz val="10"/>
        <color rgb="FFFF0000"/>
        <rFont val="Arial"/>
        <family val="2"/>
        <charset val="162"/>
      </rPr>
      <t>"bakım ve onarım"</t>
    </r>
    <r>
      <rPr>
        <sz val="10"/>
        <rFont val="Arial"/>
        <family val="2"/>
        <charset val="162"/>
      </rPr>
      <t xml:space="preserve"> seçeneklerinden uygun olan biri yazılacaktır. </t>
    </r>
  </si>
  <si>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>; proje uygulaması sonunda susuzdan suluya, yetersizden suluya veya çeşmeliden şebekeliye gibi geçişlerin olacağı projeleri ifade etmektedir.</t>
    </r>
  </si>
  <si>
    <r>
      <rPr>
        <sz val="10"/>
        <color rgb="FFFF0000"/>
        <rFont val="Arial"/>
        <family val="2"/>
        <charset val="162"/>
      </rPr>
      <t>"bakım ve onarım"</t>
    </r>
    <r>
      <rPr>
        <sz val="10"/>
        <rFont val="Arial"/>
        <family val="2"/>
        <charset val="162"/>
      </rPr>
      <t xml:space="preserve"> ise, proje uygulaması sonunda içmesuyu tesis standardının değişmediği, sadece iyileştirme amaçlı bakım-onarımlarının yapıldığı projelerdir.</t>
    </r>
  </si>
  <si>
    <r>
      <t xml:space="preserve">(2):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bölümüne: </t>
    </r>
    <r>
      <rPr>
        <sz val="10"/>
        <color rgb="FFFF0000"/>
        <rFont val="Arial"/>
        <family val="2"/>
        <charset val="162"/>
      </rPr>
      <t>"kanalizasyon"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"foseptik"</t>
    </r>
    <r>
      <rPr>
        <sz val="10"/>
        <rFont val="Arial"/>
        <family val="2"/>
        <charset val="162"/>
      </rPr>
      <t xml:space="preserve"> veya</t>
    </r>
    <r>
      <rPr>
        <sz val="10"/>
        <color rgb="FFFF0000"/>
        <rFont val="Arial"/>
        <family val="2"/>
        <charset val="162"/>
      </rPr>
      <t xml:space="preserve"> "arıtma"</t>
    </r>
    <r>
      <rPr>
        <sz val="10"/>
        <rFont val="Arial"/>
        <family val="2"/>
        <charset val="162"/>
      </rPr>
      <t xml:space="preserve"> seçeneklerinden uygun olanı yazılacaktır.</t>
    </r>
  </si>
  <si>
    <r>
      <t xml:space="preserve">(3): Projenin </t>
    </r>
    <r>
      <rPr>
        <sz val="10"/>
        <color rgb="FFFF0000"/>
        <rFont val="Arial"/>
        <family val="2"/>
        <charset val="162"/>
      </rPr>
      <t xml:space="preserve">"Niteliği" </t>
    </r>
    <r>
      <rPr>
        <sz val="10"/>
        <rFont val="Arial"/>
        <family val="2"/>
        <charset val="162"/>
      </rPr>
      <t xml:space="preserve">bölümüne;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"tesis geliştirme"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"tamamlama" </t>
    </r>
    <r>
      <rPr>
        <sz val="10"/>
        <rFont val="Arial"/>
        <family val="2"/>
        <charset val="162"/>
      </rPr>
      <t>veya</t>
    </r>
    <r>
      <rPr>
        <sz val="10"/>
        <color rgb="FFFF0000"/>
        <rFont val="Arial"/>
        <family val="2"/>
        <charset val="162"/>
      </rPr>
      <t xml:space="preserve"> "bakım ve onarım" </t>
    </r>
    <r>
      <rPr>
        <sz val="10"/>
        <rFont val="Arial"/>
        <family val="2"/>
        <charset val="162"/>
      </rPr>
      <t xml:space="preserve">seçeneklerinden uygun olan biri yazılacaktır. </t>
    </r>
  </si>
  <si>
    <t>SULTANHANI</t>
  </si>
  <si>
    <t>KEMALPAŞA</t>
  </si>
  <si>
    <r>
      <t xml:space="preserve">Örnek (1), toplam 10 km'lik yolun 6 km'si stabilize, 4 km uzunluğu beton ise </t>
    </r>
    <r>
      <rPr>
        <sz val="10"/>
        <color rgb="FFFF0000"/>
        <rFont val="Arial"/>
        <family val="2"/>
        <charset val="162"/>
      </rPr>
      <t>"stabilize (6 km)", "beton (4 km)"</t>
    </r>
    <r>
      <rPr>
        <sz val="10"/>
        <rFont val="Arial"/>
        <family val="2"/>
        <charset val="162"/>
      </rPr>
      <t xml:space="preserve"> yazılmalıdır. </t>
    </r>
  </si>
  <si>
    <t>EK IV: İL İCMAL TABLOSU</t>
  </si>
  <si>
    <t>Ödeneği (TL)</t>
  </si>
  <si>
    <t>ALT HİZMET PROGRAMLARI VE DİĞER İŞLER İTİBARIYLA</t>
  </si>
  <si>
    <t xml:space="preserve">II - İL ÖZEL İDARESİ PROJELERİ </t>
  </si>
  <si>
    <r>
      <t>2019 YILI KÖYDES PROJESİ 
(</t>
    </r>
    <r>
      <rPr>
        <sz val="10"/>
        <rFont val="Arial"/>
        <family val="2"/>
        <charset val="162"/>
      </rPr>
      <t>KÖYLERE HİZMET GÖTÜRME BİRLİĞİ PROJELERİ İÇİN ÖDENEK DAĞILIMI)</t>
    </r>
  </si>
  <si>
    <t>Nüfus hesaplamalarında, 31.12.2018 itibarıyla açıklanan Adrese Dayalı Nüfus Kayıt Sistemi sonuçları kullanılacaktır.</t>
  </si>
  <si>
    <r>
      <t>Bu bölüme 31.12.2018 tarihi itibariyle hazırlanan köy altyapısı envanterindeki</t>
    </r>
    <r>
      <rPr>
        <sz val="10"/>
        <color rgb="FFFF0000"/>
        <rFont val="Arial"/>
        <family val="2"/>
        <charset val="162"/>
      </rPr>
      <t xml:space="preserve"> </t>
    </r>
    <r>
      <rPr>
        <b/>
        <sz val="10"/>
        <color rgb="FFFF0000"/>
        <rFont val="Arial"/>
        <family val="2"/>
        <charset val="162"/>
      </rPr>
      <t>birinci derece ve köy içi yollar  teklif edilebilecektir.</t>
    </r>
  </si>
  <si>
    <r>
      <t xml:space="preserve">(3):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bölümüne;proje kapsamında yolda yapılacak tüm faaliyet yazılacaktır. Örneğin </t>
    </r>
    <r>
      <rPr>
        <sz val="10"/>
        <color rgb="FFFF0000"/>
        <rFont val="Arial"/>
        <family val="2"/>
        <charset val="162"/>
      </rPr>
      <t>"stabilizden sathi kaplama/BSK dönüşüm"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"menfez"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"köprü" vb. yazılacaktır.</t>
    </r>
  </si>
  <si>
    <r>
      <t>(4): Projenin</t>
    </r>
    <r>
      <rPr>
        <sz val="10"/>
        <color rgb="FFFF0000"/>
        <rFont val="Arial"/>
        <family val="2"/>
        <charset val="162"/>
      </rPr>
      <t xml:space="preserve"> "Niteliği"</t>
    </r>
    <r>
      <rPr>
        <sz val="10"/>
        <rFont val="Arial"/>
        <family val="2"/>
        <charset val="162"/>
      </rPr>
      <t xml:space="preserve"> bölümüne; 31.12.2018 tarihi itibariyle köy altyapısı envanterindeki yol niteliği yazılacaktır. </t>
    </r>
  </si>
  <si>
    <r>
      <t>(3): Projenin</t>
    </r>
    <r>
      <rPr>
        <sz val="10"/>
        <color rgb="FFFF0000"/>
        <rFont val="Arial"/>
        <family val="2"/>
        <charset val="162"/>
      </rPr>
      <t xml:space="preserve"> "Niteliği"</t>
    </r>
    <r>
      <rPr>
        <sz val="10"/>
        <rFont val="Arial"/>
        <family val="2"/>
        <charset val="162"/>
      </rPr>
      <t xml:space="preserve"> bölümüne; önce 31.12.2018 tarihi itibariyle köy altyapısı envanterindeki içmesuyu niteliğinden </t>
    </r>
    <r>
      <rPr>
        <sz val="10"/>
        <color rgb="FFFF0000"/>
        <rFont val="Arial"/>
        <family val="2"/>
        <charset val="162"/>
      </rPr>
      <t>"susuz",</t>
    </r>
    <r>
      <rPr>
        <sz val="10"/>
        <rFont val="Arial"/>
        <family val="2"/>
        <charset val="162"/>
      </rPr>
      <t xml:space="preserve"> </t>
    </r>
    <r>
      <rPr>
        <sz val="10"/>
        <color rgb="FFFF0000"/>
        <rFont val="Arial"/>
        <family val="2"/>
        <charset val="162"/>
      </rPr>
      <t>"suyu yetersiz (çeşmeli)</t>
    </r>
    <r>
      <rPr>
        <sz val="10"/>
        <rFont val="Arial"/>
        <family val="2"/>
        <charset val="162"/>
      </rPr>
      <t xml:space="preserve">",  </t>
    </r>
    <r>
      <rPr>
        <sz val="10"/>
        <color rgb="FFFF0000"/>
        <rFont val="Arial"/>
        <family val="2"/>
        <charset val="162"/>
      </rPr>
      <t>"suyu yetersiz (şebekeli)"</t>
    </r>
    <r>
      <rPr>
        <sz val="10"/>
        <rFont val="Arial"/>
        <family val="2"/>
        <charset val="162"/>
      </rPr>
      <t xml:space="preserve">,  </t>
    </r>
    <r>
      <rPr>
        <sz val="10"/>
        <color rgb="FFFF0000"/>
        <rFont val="Arial"/>
        <family val="2"/>
        <charset val="162"/>
      </rPr>
      <t>"sulu (çeşmeli)"</t>
    </r>
  </si>
  <si>
    <t xml:space="preserve">2019 YILI KÖYDES PROJESİ </t>
  </si>
  <si>
    <t>DOĞUBAYAZIT</t>
  </si>
  <si>
    <t xml:space="preserve">ÇANAKKALE </t>
  </si>
  <si>
    <t>DERECİK</t>
  </si>
  <si>
    <t>NAZIMİYE</t>
  </si>
  <si>
    <t>2019 ÖDENEĞİ</t>
  </si>
  <si>
    <t>(1) Yönetim giderleri ve müşavirlik hizmetleri KHGB ödeneğinin yüzde üçünü aşamaz.</t>
  </si>
  <si>
    <t>(2): Etüt-proje ve teknik kontrollük işleri için ayrılacak toplam ödenek, il ödeneğinin yüzde dördünü geçemez.</t>
  </si>
  <si>
    <t>V. ORTAK ALIM İŞLERİ (İLÇE KHGB'LERİ TARAFINDAN DOLDURULACAKTIR) (1)(2)</t>
  </si>
  <si>
    <t xml:space="preserve"> EK I: 22/12/2018 TARİHLİ VE 7156 SAYILI 2019 YILI MERKEZİ YÖNETİM BÜTÇE KANUNUNUN 10 UNCU MADDESİ İLE 18/2/2019 TARİHLİ VE 767 SAYILI CUMHURBAŞKANLIĞI KARARIYLA YÜRÜRLÜĞE KONULAN 2019 YILI YATIRIM PROGRAMI KAPSAMINDA TAHSİS EDİLEN KÖYDES PROJESİ ÖDENEĞİNİN İLLER VE İLÇELER BAZINDA DAĞILIM TABLOSU</t>
  </si>
  <si>
    <t>TR530001200917300016000087</t>
  </si>
  <si>
    <t>HALK BANKASI AĞRI ŞUBESİ</t>
  </si>
  <si>
    <t>TR340001000479269655015033</t>
  </si>
  <si>
    <t>T.C.ZİRAAT BANKASI DİYADİN ŞUBESİ</t>
  </si>
  <si>
    <t>TR340001000351302444065002</t>
  </si>
  <si>
    <t>T.C.ZİRAAT BANKASI DOĞUBAYAZIT ŞUBESİ</t>
  </si>
  <si>
    <t>TR330001000416133692485001</t>
  </si>
  <si>
    <t>T.C.ZİRAAT BANKASI ELEŞKİRT ŞUBESİ</t>
  </si>
  <si>
    <t>TR850001000647254579915033</t>
  </si>
  <si>
    <t>T.C.ZİRAAT BANKASI HAMUR ŞUBESİ</t>
  </si>
  <si>
    <t>TR100001000352314639545002</t>
  </si>
  <si>
    <t>T.C.ZİRAAT BANKASI PATNOS ŞUBESİ</t>
  </si>
  <si>
    <t>TR820001000523265735495042</t>
  </si>
  <si>
    <t>T.C.ZİRAAT BANKASI TAŞLÇAY ŞUBESİ</t>
  </si>
  <si>
    <t>TR210001000496084813295025</t>
  </si>
  <si>
    <t>T.C.ZİRAAT BANKASI TUTAK ŞUBESİ</t>
  </si>
  <si>
    <t>Seyithanbey-Karaseyitali-Kaçmaz-Çağlayan-Soğanlıtepe</t>
  </si>
  <si>
    <t>Seyithanbey-Karaseyitali-Kaçmaz-Çağlayan-Soğanlıtepe köyleri</t>
  </si>
  <si>
    <t>Yk.Kargalık-Karahan</t>
  </si>
  <si>
    <t>Yk.Kargalık-Karahan köyleri</t>
  </si>
  <si>
    <t>Damlakaya Dy.</t>
  </si>
  <si>
    <t>Damlakaya Dy.köyü</t>
  </si>
  <si>
    <t>BİRİNCİ DERECE GRUP (8 km )</t>
  </si>
  <si>
    <t>Azizler</t>
  </si>
  <si>
    <t>Ozanpınar</t>
  </si>
  <si>
    <t>Otluca</t>
  </si>
  <si>
    <t>Azizler köyü</t>
  </si>
  <si>
    <t>Ozanpınar Köyü</t>
  </si>
  <si>
    <t>Otluca Köyü</t>
  </si>
  <si>
    <t>ŞEBEKE YAPIMI</t>
  </si>
  <si>
    <t>SULU ÇEŞMELİ YENİ TESİS</t>
  </si>
  <si>
    <t>SULU ŞEBEKELİ BAKIM ONARIM</t>
  </si>
  <si>
    <t>SULU ŞEBEKELİ TESİS GELİŞTİRME</t>
  </si>
  <si>
    <t>13 km.</t>
  </si>
  <si>
    <t>Dy.İlt.Yeşildurak-Akyolaç</t>
  </si>
  <si>
    <t>Yeşildurak-Akyolaç Köyleri</t>
  </si>
  <si>
    <t>BİRİNCİ DERECE GRUP(18.900 km)</t>
  </si>
  <si>
    <t>Birinci Derece Grup(5,300 km.)</t>
  </si>
  <si>
    <t>Ky.İlt.Eryılmaz-Yurtöven-Gönlüaçık</t>
  </si>
  <si>
    <t>Dy.İlt.Andaçlı</t>
  </si>
  <si>
    <t>Dy.İlt.Çavuşlu-Bozoğlak</t>
  </si>
  <si>
    <t>Ky.İlt.Akdilek-Edremit</t>
  </si>
  <si>
    <t>Dy.İlt.Yürekveren mh.-Yürekveren</t>
  </si>
  <si>
    <t>Dy.İlt.Suluca</t>
  </si>
  <si>
    <t>Dy.İlt.Örendik</t>
  </si>
  <si>
    <t>Eryılmaz-Yurtöven-Gönlüaçık Kköyleri</t>
  </si>
  <si>
    <t>Andaçlı köyü</t>
  </si>
  <si>
    <t>Çavuşlu-Bozoğlak köyleri</t>
  </si>
  <si>
    <t>Akdilek-Edremit köyleri</t>
  </si>
  <si>
    <t>Yürekveren mh.-Yürekveren köyleri</t>
  </si>
  <si>
    <t>Suluca köyü</t>
  </si>
  <si>
    <t>Örendik köyü</t>
  </si>
  <si>
    <t>BİRİNCİ DERECE GRUP (8,500 km )</t>
  </si>
  <si>
    <t>BİRİNCİ DERECE GRUP (4,600km )</t>
  </si>
  <si>
    <t>BİRİNCİ DERECE GRUP (6,250km )</t>
  </si>
  <si>
    <t>BİRİNCİ DERECE GRUP (3,400 km )</t>
  </si>
  <si>
    <t>Baltacık</t>
  </si>
  <si>
    <t>Gündüz</t>
  </si>
  <si>
    <t>Yk.Kulecik köyü-Salahane mz.-Varan mz.-Komşeviti mz</t>
  </si>
  <si>
    <t>Kuşkaya</t>
  </si>
  <si>
    <t>Taşkın</t>
  </si>
  <si>
    <t>Uzunca</t>
  </si>
  <si>
    <t>Zirekli</t>
  </si>
  <si>
    <t>Özdemir</t>
  </si>
  <si>
    <t>Keçelbaba</t>
  </si>
  <si>
    <t>Bozoğlak -Akbulut mz.</t>
  </si>
  <si>
    <t>Ergeçli Göl mz.Yılanlı mz.</t>
  </si>
  <si>
    <t>Yürekveren</t>
  </si>
  <si>
    <t>Gökçeali Hazine mz.</t>
  </si>
  <si>
    <t>Gönlüaçık</t>
  </si>
  <si>
    <t>Çavuş</t>
  </si>
  <si>
    <t>Kızıltepe</t>
  </si>
  <si>
    <t>Demirören</t>
  </si>
  <si>
    <t>Derecik</t>
  </si>
  <si>
    <t>Baltacık köyü</t>
  </si>
  <si>
    <t>Gündüz köyü</t>
  </si>
  <si>
    <t>Kuşkaya köyü</t>
  </si>
  <si>
    <t>Taşkın köyü</t>
  </si>
  <si>
    <t>Uzunca köyü</t>
  </si>
  <si>
    <t>Zirekli köyü</t>
  </si>
  <si>
    <t>Özdemir köyü</t>
  </si>
  <si>
    <t>Keçelbaba köyü</t>
  </si>
  <si>
    <t>Yürekveren köyü</t>
  </si>
  <si>
    <t>Gönlüaçık köyü</t>
  </si>
  <si>
    <t>Çavuş köyü</t>
  </si>
  <si>
    <t>Kızıltepe köyü</t>
  </si>
  <si>
    <t>Demirören köyü</t>
  </si>
  <si>
    <t>Derecik köyü</t>
  </si>
  <si>
    <t>Yk.Kulecik köyü-Salahane mz.-Varan mz.-Komşeviti mz köyleri</t>
  </si>
  <si>
    <t>Bozoğlak -Akbulut mz. Köyleri</t>
  </si>
  <si>
    <t>Ergeçli Göl mz.Yılanlı mz. Köyleri</t>
  </si>
  <si>
    <t>Gökçeali Hazine mz.köyleri</t>
  </si>
  <si>
    <t>Şebeke Yapımı</t>
  </si>
  <si>
    <t>İsale Yapımı</t>
  </si>
  <si>
    <t>Şebeke.İsale ve Depo yapımı</t>
  </si>
  <si>
    <t>İsale ve Depo yapımı</t>
  </si>
  <si>
    <t>Şebeke ve İsale yapımı</t>
  </si>
  <si>
    <t>Depo Yapımı</t>
  </si>
  <si>
    <t>Bakım ve Onarım</t>
  </si>
  <si>
    <t>29,350 km.</t>
  </si>
  <si>
    <t>Ky.İlt.Günbuldu-Kapanca-Sürmelikoç</t>
  </si>
  <si>
    <t>Ky.İlt.Günbuldu-Kapanca-Sürmelikoç köyleri</t>
  </si>
  <si>
    <t>Birinci Derece Grup(5,500 km.)</t>
  </si>
  <si>
    <t>10,800 km.</t>
  </si>
  <si>
    <t>Esnemez</t>
  </si>
  <si>
    <t>Bardaklı köyü</t>
  </si>
  <si>
    <t>Karaburun köyü</t>
  </si>
  <si>
    <t>Esnemez köyü</t>
  </si>
  <si>
    <t>Sarıbıyık köyü</t>
  </si>
  <si>
    <t>Tanıktepe köyü</t>
  </si>
  <si>
    <t>Tutak köyü</t>
  </si>
  <si>
    <t>Çetenli köyü</t>
  </si>
  <si>
    <t>Yığınçal köyü</t>
  </si>
  <si>
    <t>Yukarı tavla köyü</t>
  </si>
  <si>
    <t>Balık gölü grubu 2. Aşama</t>
  </si>
  <si>
    <t>Binkaya</t>
  </si>
  <si>
    <t>Çömçeli</t>
  </si>
  <si>
    <t>Kazan</t>
  </si>
  <si>
    <t>Karabula-Gültepe-Karaca</t>
  </si>
  <si>
    <t>Dostali</t>
  </si>
  <si>
    <t>Sağdıç</t>
  </si>
  <si>
    <t>Binkaya köyü</t>
  </si>
  <si>
    <t>Çömçeli köyü</t>
  </si>
  <si>
    <t>Kazan köyü</t>
  </si>
  <si>
    <t>Karabula-Gültepe-Karaca köyleri</t>
  </si>
  <si>
    <t>Dostali köyü</t>
  </si>
  <si>
    <t>Sağdıç köyü</t>
  </si>
  <si>
    <t>Sulu Şebekeli Bakım ve Onarım</t>
  </si>
  <si>
    <t>BSK</t>
  </si>
  <si>
    <t>Köprü</t>
  </si>
  <si>
    <t>Menfez</t>
  </si>
  <si>
    <t>Stabilize kaplama (1 km.)</t>
  </si>
  <si>
    <t>Stabilize kaplama  (11.900 km.)</t>
  </si>
  <si>
    <t>Stabilize kaplama (5 km.)</t>
  </si>
  <si>
    <t>Stabilize kaplama          (1 km.)</t>
  </si>
  <si>
    <t>Birinci Derece Münferit (1 km.)</t>
  </si>
  <si>
    <t>Stabilizede Kaplama (18.900 KM.)</t>
  </si>
  <si>
    <t>Stabilize Kaplama (5.300 km.)</t>
  </si>
  <si>
    <t>Stabilize Kaplama (5.500 km.)</t>
  </si>
  <si>
    <t>Stabilize Kaplama (8.500 KM.)</t>
  </si>
  <si>
    <t>Stabilize Kaplama (3.100 KM.)</t>
  </si>
  <si>
    <t>Stabilize Kaplama (4.600 KM.)</t>
  </si>
  <si>
    <t>Stabilize Kaplama (6.250 KM.)</t>
  </si>
  <si>
    <t>Stabilize Kaplama (3.400 KM.)</t>
  </si>
  <si>
    <t>Stabilize Kaplama (1.500 KM.)</t>
  </si>
  <si>
    <t>Stabilize Kaplama (2.000 KM.)</t>
  </si>
  <si>
    <t>BİRİNCİ DERECE MÜNFERİT (3,100 km )</t>
  </si>
  <si>
    <t>BİRİNCİ DERECE MÜNFERİT (1,500 km )</t>
  </si>
  <si>
    <t>BİRİNCİ DERECE MÜNFERİT (2,000 km )</t>
  </si>
  <si>
    <t>Stabilize Kaplama ( 8 km.)</t>
  </si>
  <si>
    <t>Stabilize Kaplama ( 5 km.)</t>
  </si>
  <si>
    <t>BİRİNCİ DERECE MÜNFERİT  (5 km )</t>
  </si>
  <si>
    <t>PARKE</t>
  </si>
  <si>
    <t>BETON YOL</t>
  </si>
  <si>
    <t>Stabilize Kaplama ( 1 km.)</t>
  </si>
  <si>
    <t>Stabilize Kaplama ( 2 km.)</t>
  </si>
  <si>
    <t>Stabilize Kaplama ( 1 Adet Menfez Yap.)</t>
  </si>
  <si>
    <t>Stabilize Kaplama ( 1 Adet Köprü Yap.)</t>
  </si>
  <si>
    <t>Birinci Derece Köy içi (1 km.)</t>
  </si>
  <si>
    <t>Birinci Derece Köy içi (2 km.)</t>
  </si>
  <si>
    <t>Birinci Derece Münferit ( 1 Ad.Köprü.)</t>
  </si>
  <si>
    <t>Birinci Derece Münferit (1 Ad. Menfez.)</t>
  </si>
  <si>
    <t>Dy.İlt.Bardaklı</t>
  </si>
  <si>
    <t>Dy.İlt.Karaburun</t>
  </si>
  <si>
    <t>Aş.Ayrancı-Esnemez-Binkaya</t>
  </si>
  <si>
    <t>Birinci Derece Grup (11.900 km.)</t>
  </si>
  <si>
    <t>Aş.Ayrancı-Esnemez-Binkaya köyleri</t>
  </si>
  <si>
    <t>Ky.İlt,Sarıbıyık</t>
  </si>
  <si>
    <t>Bayır-Kutlubulak</t>
  </si>
  <si>
    <t>Bayır-Kutlubulak köyü</t>
  </si>
  <si>
    <t>Birinci Derece Grup (5 km.)</t>
  </si>
  <si>
    <t>Tanıktepe</t>
  </si>
  <si>
    <t>Tutak</t>
  </si>
  <si>
    <t>Yk.Tavla</t>
  </si>
  <si>
    <t>Çetenli</t>
  </si>
  <si>
    <t>Yığıncal</t>
  </si>
  <si>
    <t>Aş.Dörmeli-Yk.Dörmeli</t>
  </si>
  <si>
    <t>Dy.İlt.Eğribelen</t>
  </si>
  <si>
    <t>Aş.Dörmeli-Yk.Dörmeli Köyleri</t>
  </si>
  <si>
    <t>Eğribelen köyü</t>
  </si>
  <si>
    <t>Çobanbey Arap mz</t>
  </si>
  <si>
    <t>Arap mz.</t>
  </si>
  <si>
    <t>Sarıca-Ferhat mz.</t>
  </si>
  <si>
    <t>Ferhat mz.</t>
  </si>
  <si>
    <t xml:space="preserve">Aslangazi </t>
  </si>
  <si>
    <t>Aslangazi köyü</t>
  </si>
  <si>
    <t>Çukurçayır</t>
  </si>
  <si>
    <t>Çukurçayır köyü</t>
  </si>
  <si>
    <t>Arakonak</t>
  </si>
  <si>
    <t>Arakonak köyü</t>
  </si>
  <si>
    <t>Aş.Yoldüzü</t>
  </si>
  <si>
    <t>Aş.Yoldüzü köyü</t>
  </si>
  <si>
    <t>Koçbaşı</t>
  </si>
  <si>
    <t>Koçbaşı köyü</t>
  </si>
  <si>
    <t>Soğan</t>
  </si>
  <si>
    <t>Soğan köyü</t>
  </si>
  <si>
    <t>Yurtpınar</t>
  </si>
  <si>
    <t>Yığıntepe</t>
  </si>
  <si>
    <t>Dedemaksut</t>
  </si>
  <si>
    <t>Aşkale</t>
  </si>
  <si>
    <t>Cumaçay</t>
  </si>
  <si>
    <t>Akbulgur</t>
  </si>
  <si>
    <t>Yurtpınar köyü</t>
  </si>
  <si>
    <t>Dedemaksut köyü</t>
  </si>
  <si>
    <t>Aşkale köyü</t>
  </si>
  <si>
    <t>Cumaçay köyü</t>
  </si>
  <si>
    <t>Yığıntepe köyü</t>
  </si>
  <si>
    <t>Akbulgur köyü</t>
  </si>
  <si>
    <t>MEZRADAKİ (ARAP KOMU) DEPONUN ONARIMI VE KAPTAJIN YENİLENMESİ</t>
  </si>
  <si>
    <t>30 M3 LÜK DEPO YAPIMI</t>
  </si>
  <si>
    <t>TERFİ HATTI +DEPO</t>
  </si>
  <si>
    <t>DEPO YENİLEME</t>
  </si>
  <si>
    <t>SONDAJ+TERFİ BİNASI VE ENH BAĞLANTISI YAPIMI</t>
  </si>
  <si>
    <t>TERFİ BİNASI, HİDROFOR BİNASI VE ENH BAĞLANTISI YAPIMI</t>
  </si>
  <si>
    <t>KAPTAJ + İSALE HATTI</t>
  </si>
  <si>
    <t xml:space="preserve">SONDAJ </t>
  </si>
  <si>
    <t>300 M3 LÜK DEPO YAPIMI</t>
  </si>
  <si>
    <t>TERFİ BİNASI VE ENH 
BAĞLANTISI YAPIMI</t>
  </si>
  <si>
    <t>Sulu Şebekeli</t>
  </si>
  <si>
    <t>Sulu Çeşmeli</t>
  </si>
  <si>
    <t>Stabilize Kaplama ( 7  km.)</t>
  </si>
  <si>
    <t>Birinci Derece Grup( 7 km.)</t>
  </si>
  <si>
    <t>Stabilize Kaplama ( 2  km.)</t>
  </si>
  <si>
    <t>Birinci Derece  Münferit ( 2 km.)</t>
  </si>
  <si>
    <t xml:space="preserve">BSK Bakım VE Onarım </t>
  </si>
  <si>
    <t>Ky.İlt.Çökelge-Gözucu-Alakoçlu</t>
  </si>
  <si>
    <t>Çökelge-Gözucu-Alakoçlu köyleri</t>
  </si>
  <si>
    <t>9.500 km.</t>
  </si>
  <si>
    <t>Stabilize Kaplama (9.500) km.</t>
  </si>
  <si>
    <t>Birinci Derece Grup (9.500) km.</t>
  </si>
  <si>
    <t>18.900 km.</t>
  </si>
  <si>
    <t>19.900 km.</t>
  </si>
  <si>
    <t>9 km.</t>
  </si>
  <si>
    <t>Dy.İlt.İkizgöl-Kayayolu-Çatkösedağ</t>
  </si>
  <si>
    <t>İkizgöl-Kayayolu-Çatkösedağ köyleri</t>
  </si>
  <si>
    <t>Yağmurlu-Goncalı-Yelkesen-Mollasüleyman-Toprakkale</t>
  </si>
  <si>
    <t>Yağmurlu-Goncalı-Yelkesen-Mollasüleyman-Toprakkale köyleri</t>
  </si>
  <si>
    <t>BİRİNCİ DERECE GRUP( 5 km)</t>
  </si>
  <si>
    <t>5 km.</t>
  </si>
  <si>
    <t>Uludal</t>
  </si>
  <si>
    <t>Yağmurlu</t>
  </si>
  <si>
    <t>Yanıkdere</t>
  </si>
  <si>
    <t>Yanıkdere köyü</t>
  </si>
  <si>
    <t>Yağmurlu köyü</t>
  </si>
  <si>
    <t>Uludal köyü</t>
  </si>
  <si>
    <t>Depo ve İsale hattı yapımı</t>
  </si>
  <si>
    <t>Depo yapımı</t>
  </si>
  <si>
    <t>Stabilize Kaplama ( 10 Adet.)</t>
  </si>
  <si>
    <t>BİRİNCİ DERECE GRUP( 10 Adet)</t>
  </si>
  <si>
    <t>M.NURİ ÖZ</t>
  </si>
  <si>
    <t>ozmnuri@gmail.com</t>
  </si>
  <si>
    <t>Mollaosman-Konak-Dumanlı-Sabuncu-Aş.Pamuktaş-Aşkale-Çukurçayır-Ağılbaşı-Taştekne-Çayır-Yayla-Arakonak-Yakınca Eskiharman-Akbulgur-Kayabey-Hacısefer-Tezeren-Murat-Çakıroba-Özbaşı-Oğlaklı-Uzunveli-Gümüşyazı-Başçavuş-Konuktepe-Karasu-Badıllı-Bölükbaşı-Çukuralan-Baraj yolu-Baloluk-Yoncalı-Yolugüzel-Soğan-Bezirhane-Doğutepe-Boztoprak-Yazılı-Kalender-Sarıdoğan-Dönerdere</t>
  </si>
  <si>
    <t xml:space="preserve">Mollaosman-Konak-Dumanlı-Sabuncu-Aş.Pamuktaş-Aşkale-Çukurçayır-Ağılbaşı-Taştekne-Çayır-Yayla-Arakonak-Yakınca Eskiharman-Akbulgur-Kayabey-Hacısefer-Tezeren-Murat-Çakıroba-Özbaşı-Oğlaklı-Uzunveli-Gümüşyazı-Başçavuş-Konuktepe-Karasu-Badıllı-Bölükbaşı-Çukuralan-Baraj yolu-Baloluk-Yoncalı-Yolugüzel-Soğan-Bezirhane-Doğutepe-Boztoprak-Yazılı-Kalender-Sarıdoğan-Dönerdere köyleri 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</si>
</sst>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18">
    <font>
      <sz val="11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0"/>
      <name val="AbakuTLSymSans"/>
      <charset val="162"/>
    </font>
    <font>
      <b/>
      <sz val="10"/>
      <color indexed="10"/>
      <name val="Arial"/>
      <family val="2"/>
      <charset val="162"/>
    </font>
    <font>
      <i/>
      <sz val="1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380">
    <xf numFmtId="0" fontId="0" fillId="0" borderId="0" xfId="0"/>
    <xf numFmtId="0" fontId="3" fillId="0" borderId="0" xfId="2" applyFont="1"/>
    <xf numFmtId="0" fontId="3" fillId="0" borderId="2" xfId="2" applyFont="1" applyFill="1" applyBorder="1"/>
    <xf numFmtId="0" fontId="4" fillId="0" borderId="3" xfId="2" applyFont="1" applyFill="1" applyBorder="1" applyAlignment="1">
      <alignment horizontal="left"/>
    </xf>
    <xf numFmtId="0" fontId="3" fillId="0" borderId="3" xfId="2" applyFont="1" applyFill="1" applyBorder="1"/>
    <xf numFmtId="0" fontId="3" fillId="0" borderId="4" xfId="2" applyFont="1" applyFill="1" applyBorder="1"/>
    <xf numFmtId="0" fontId="3" fillId="0" borderId="0" xfId="2" applyFont="1" applyFill="1"/>
    <xf numFmtId="0" fontId="3" fillId="0" borderId="5" xfId="2" applyFont="1" applyBorder="1"/>
    <xf numFmtId="0" fontId="3" fillId="0" borderId="6" xfId="2" applyFont="1" applyBorder="1"/>
    <xf numFmtId="0" fontId="5" fillId="0" borderId="0" xfId="2" applyFont="1" applyBorder="1" applyAlignment="1">
      <alignment horizontal="center" wrapText="1"/>
    </xf>
    <xf numFmtId="0" fontId="5" fillId="0" borderId="5" xfId="2" applyFont="1" applyBorder="1"/>
    <xf numFmtId="0" fontId="5" fillId="0" borderId="0" xfId="2" applyFont="1" applyBorder="1"/>
    <xf numFmtId="0" fontId="5" fillId="0" borderId="0" xfId="2" applyFont="1"/>
    <xf numFmtId="0" fontId="5" fillId="0" borderId="7" xfId="2" applyFont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Border="1"/>
    <xf numFmtId="0" fontId="5" fillId="0" borderId="8" xfId="2" applyFont="1" applyFill="1" applyBorder="1" applyAlignment="1">
      <alignment vertical="center"/>
    </xf>
    <xf numFmtId="0" fontId="3" fillId="0" borderId="0" xfId="2" applyFont="1" applyBorder="1"/>
    <xf numFmtId="0" fontId="3" fillId="0" borderId="2" xfId="2" applyFont="1" applyBorder="1"/>
    <xf numFmtId="0" fontId="5" fillId="0" borderId="3" xfId="2" applyFont="1" applyBorder="1"/>
    <xf numFmtId="0" fontId="3" fillId="0" borderId="3" xfId="2" applyFont="1" applyBorder="1"/>
    <xf numFmtId="0" fontId="3" fillId="0" borderId="4" xfId="2" applyFont="1" applyBorder="1"/>
    <xf numFmtId="0" fontId="5" fillId="4" borderId="13" xfId="2" applyFont="1" applyFill="1" applyBorder="1" applyAlignment="1">
      <alignment horizontal="center"/>
    </xf>
    <xf numFmtId="0" fontId="3" fillId="0" borderId="13" xfId="2" applyFont="1" applyBorder="1" applyAlignment="1">
      <alignment horizontal="left"/>
    </xf>
    <xf numFmtId="0" fontId="3" fillId="0" borderId="1" xfId="2" applyFont="1" applyBorder="1"/>
    <xf numFmtId="0" fontId="3" fillId="0" borderId="18" xfId="2" applyFont="1" applyBorder="1" applyAlignment="1">
      <alignment horizontal="left"/>
    </xf>
    <xf numFmtId="0" fontId="3" fillId="0" borderId="19" xfId="2" applyFont="1" applyBorder="1" applyAlignment="1">
      <alignment horizontal="left"/>
    </xf>
    <xf numFmtId="0" fontId="3" fillId="0" borderId="19" xfId="2" applyFont="1" applyBorder="1"/>
    <xf numFmtId="0" fontId="3" fillId="0" borderId="20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22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3" fillId="0" borderId="26" xfId="2" applyFont="1" applyBorder="1"/>
    <xf numFmtId="0" fontId="3" fillId="0" borderId="27" xfId="2" applyFont="1" applyBorder="1"/>
    <xf numFmtId="0" fontId="3" fillId="0" borderId="28" xfId="2" applyFont="1" applyBorder="1"/>
    <xf numFmtId="3" fontId="3" fillId="0" borderId="1" xfId="2" applyNumberFormat="1" applyFont="1" applyBorder="1" applyAlignment="1">
      <alignment horizontal="center"/>
    </xf>
    <xf numFmtId="3" fontId="3" fillId="0" borderId="1" xfId="2" applyNumberFormat="1" applyFont="1" applyBorder="1" applyAlignment="1">
      <alignment horizontal="right"/>
    </xf>
    <xf numFmtId="0" fontId="3" fillId="0" borderId="31" xfId="2" applyFont="1" applyBorder="1" applyAlignment="1">
      <alignment horizontal="center"/>
    </xf>
    <xf numFmtId="3" fontId="3" fillId="0" borderId="19" xfId="2" applyNumberFormat="1" applyFont="1" applyBorder="1" applyAlignment="1">
      <alignment horizontal="center"/>
    </xf>
    <xf numFmtId="3" fontId="3" fillId="0" borderId="19" xfId="2" applyNumberFormat="1" applyFont="1" applyBorder="1" applyAlignment="1">
      <alignment horizontal="right"/>
    </xf>
    <xf numFmtId="3" fontId="3" fillId="0" borderId="20" xfId="2" applyNumberFormat="1" applyFont="1" applyBorder="1" applyAlignment="1">
      <alignment horizontal="center"/>
    </xf>
    <xf numFmtId="3" fontId="3" fillId="0" borderId="21" xfId="2" applyNumberFormat="1" applyFont="1" applyBorder="1" applyAlignment="1">
      <alignment horizontal="center"/>
    </xf>
    <xf numFmtId="3" fontId="3" fillId="0" borderId="23" xfId="2" applyNumberFormat="1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3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right"/>
    </xf>
    <xf numFmtId="3" fontId="3" fillId="0" borderId="6" xfId="2" applyNumberFormat="1" applyFont="1" applyBorder="1" applyAlignment="1">
      <alignment horizontal="right"/>
    </xf>
    <xf numFmtId="0" fontId="6" fillId="0" borderId="0" xfId="2" applyFont="1"/>
    <xf numFmtId="0" fontId="3" fillId="0" borderId="27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5" fillId="0" borderId="3" xfId="2" applyFont="1" applyFill="1" applyBorder="1"/>
    <xf numFmtId="0" fontId="3" fillId="0" borderId="6" xfId="2" applyFont="1" applyFill="1" applyBorder="1"/>
    <xf numFmtId="0" fontId="3" fillId="0" borderId="5" xfId="2" applyFont="1" applyFill="1" applyBorder="1"/>
    <xf numFmtId="0" fontId="3" fillId="0" borderId="0" xfId="2" applyFont="1" applyFill="1" applyBorder="1"/>
    <xf numFmtId="0" fontId="5" fillId="0" borderId="5" xfId="2" applyFont="1" applyFill="1" applyBorder="1"/>
    <xf numFmtId="0" fontId="5" fillId="4" borderId="1" xfId="2" applyFont="1" applyFill="1" applyBorder="1" applyAlignment="1">
      <alignment horizontal="center"/>
    </xf>
    <xf numFmtId="4" fontId="5" fillId="4" borderId="1" xfId="2" applyNumberFormat="1" applyFont="1" applyFill="1" applyBorder="1" applyAlignment="1">
      <alignment horizontal="center" vertical="center"/>
    </xf>
    <xf numFmtId="0" fontId="5" fillId="4" borderId="35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center"/>
    </xf>
    <xf numFmtId="0" fontId="3" fillId="0" borderId="14" xfId="2" applyFont="1" applyFill="1" applyBorder="1" applyAlignment="1"/>
    <xf numFmtId="0" fontId="3" fillId="0" borderId="1" xfId="2" applyFont="1" applyFill="1" applyBorder="1" applyAlignment="1"/>
    <xf numFmtId="4" fontId="3" fillId="0" borderId="14" xfId="2" applyNumberFormat="1" applyFont="1" applyBorder="1" applyAlignment="1">
      <alignment horizontal="right"/>
    </xf>
    <xf numFmtId="0" fontId="3" fillId="0" borderId="35" xfId="2" applyFont="1" applyFill="1" applyBorder="1"/>
    <xf numFmtId="0" fontId="3" fillId="0" borderId="18" xfId="2" applyFont="1" applyFill="1" applyBorder="1" applyAlignment="1">
      <alignment horizontal="left"/>
    </xf>
    <xf numFmtId="0" fontId="3" fillId="0" borderId="19" xfId="2" applyFont="1" applyFill="1" applyBorder="1" applyAlignment="1">
      <alignment horizontal="left"/>
    </xf>
    <xf numFmtId="3" fontId="3" fillId="0" borderId="19" xfId="2" applyNumberFormat="1" applyFont="1" applyFill="1" applyBorder="1" applyAlignment="1">
      <alignment horizontal="center"/>
    </xf>
    <xf numFmtId="0" fontId="3" fillId="0" borderId="20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4" fontId="3" fillId="0" borderId="20" xfId="2" applyNumberFormat="1" applyFont="1" applyBorder="1" applyAlignment="1">
      <alignment horizontal="right"/>
    </xf>
    <xf numFmtId="0" fontId="3" fillId="0" borderId="36" xfId="2" applyFont="1" applyFill="1" applyBorder="1"/>
    <xf numFmtId="0" fontId="3" fillId="0" borderId="22" xfId="2" applyFont="1" applyFill="1" applyBorder="1" applyAlignment="1">
      <alignment horizontal="left"/>
    </xf>
    <xf numFmtId="0" fontId="3" fillId="0" borderId="23" xfId="2" applyFont="1" applyFill="1" applyBorder="1" applyAlignment="1">
      <alignment horizontal="left"/>
    </xf>
    <xf numFmtId="3" fontId="3" fillId="0" borderId="23" xfId="2" applyNumberFormat="1" applyFont="1" applyFill="1" applyBorder="1" applyAlignment="1">
      <alignment horizontal="center"/>
    </xf>
    <xf numFmtId="3" fontId="3" fillId="0" borderId="24" xfId="2" applyNumberFormat="1" applyFont="1" applyFill="1" applyBorder="1" applyAlignment="1"/>
    <xf numFmtId="3" fontId="3" fillId="0" borderId="23" xfId="2" applyNumberFormat="1" applyFont="1" applyFill="1" applyBorder="1" applyAlignment="1"/>
    <xf numFmtId="4" fontId="3" fillId="0" borderId="24" xfId="2" applyNumberFormat="1" applyFont="1" applyBorder="1" applyAlignment="1">
      <alignment horizontal="right"/>
    </xf>
    <xf numFmtId="0" fontId="3" fillId="0" borderId="37" xfId="2" applyFont="1" applyFill="1" applyBorder="1"/>
    <xf numFmtId="0" fontId="3" fillId="0" borderId="26" xfId="2" applyFont="1" applyFill="1" applyBorder="1"/>
    <xf numFmtId="0" fontId="3" fillId="0" borderId="27" xfId="2" applyFont="1" applyFill="1" applyBorder="1" applyAlignment="1">
      <alignment horizontal="left"/>
    </xf>
    <xf numFmtId="3" fontId="3" fillId="0" borderId="27" xfId="2" applyNumberFormat="1" applyFont="1" applyFill="1" applyBorder="1" applyAlignment="1">
      <alignment horizontal="center"/>
    </xf>
    <xf numFmtId="3" fontId="3" fillId="0" borderId="27" xfId="2" applyNumberFormat="1" applyFont="1" applyFill="1" applyBorder="1" applyAlignment="1">
      <alignment horizontal="right"/>
    </xf>
    <xf numFmtId="3" fontId="3" fillId="0" borderId="28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0" fontId="3" fillId="0" borderId="19" xfId="2" applyFont="1" applyFill="1" applyBorder="1" applyAlignment="1">
      <alignment horizontal="center"/>
    </xf>
    <xf numFmtId="4" fontId="3" fillId="0" borderId="19" xfId="2" applyNumberFormat="1" applyFont="1" applyBorder="1" applyAlignment="1">
      <alignment horizontal="right"/>
    </xf>
    <xf numFmtId="3" fontId="3" fillId="0" borderId="23" xfId="2" applyNumberFormat="1" applyFont="1" applyFill="1" applyBorder="1" applyAlignment="1">
      <alignment horizontal="right"/>
    </xf>
    <xf numFmtId="4" fontId="3" fillId="0" borderId="23" xfId="2" applyNumberFormat="1" applyFont="1" applyBorder="1" applyAlignment="1">
      <alignment horizontal="right"/>
    </xf>
    <xf numFmtId="3" fontId="3" fillId="0" borderId="6" xfId="2" applyNumberFormat="1" applyFont="1" applyFill="1" applyBorder="1" applyAlignment="1">
      <alignment horizontal="right"/>
    </xf>
    <xf numFmtId="0" fontId="3" fillId="0" borderId="6" xfId="2" applyFont="1" applyFill="1" applyBorder="1" applyAlignment="1">
      <alignment horizontal="left" vertical="center" wrapText="1"/>
    </xf>
    <xf numFmtId="0" fontId="3" fillId="0" borderId="38" xfId="2" applyFont="1" applyFill="1" applyBorder="1"/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0" fontId="5" fillId="4" borderId="11" xfId="2" applyFont="1" applyFill="1" applyBorder="1" applyAlignment="1">
      <alignment horizontal="center" vertical="center" wrapText="1"/>
    </xf>
    <xf numFmtId="0" fontId="5" fillId="4" borderId="34" xfId="2" applyFont="1" applyFill="1" applyBorder="1" applyAlignment="1">
      <alignment horizontal="center" vertical="center" wrapText="1"/>
    </xf>
    <xf numFmtId="0" fontId="3" fillId="0" borderId="6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14" xfId="2" applyFont="1" applyFill="1" applyBorder="1" applyAlignment="1">
      <alignment vertical="center"/>
    </xf>
    <xf numFmtId="0" fontId="3" fillId="0" borderId="8" xfId="2" applyFont="1" applyFill="1" applyBorder="1" applyAlignment="1">
      <alignment vertical="center"/>
    </xf>
    <xf numFmtId="4" fontId="3" fillId="0" borderId="1" xfId="2" applyNumberFormat="1" applyFont="1" applyFill="1" applyBorder="1" applyAlignment="1">
      <alignment horizontal="right" vertical="center"/>
    </xf>
    <xf numFmtId="4" fontId="3" fillId="0" borderId="35" xfId="2" applyNumberFormat="1" applyFont="1" applyFill="1" applyBorder="1" applyAlignment="1">
      <alignment horizontal="right" vertical="center"/>
    </xf>
    <xf numFmtId="0" fontId="3" fillId="0" borderId="14" xfId="2" applyFont="1" applyFill="1" applyBorder="1" applyAlignment="1">
      <alignment horizontal="left" vertical="center"/>
    </xf>
    <xf numFmtId="0" fontId="3" fillId="0" borderId="8" xfId="2" applyFont="1" applyFill="1" applyBorder="1" applyAlignment="1">
      <alignment horizontal="left" vertical="center"/>
    </xf>
    <xf numFmtId="4" fontId="3" fillId="5" borderId="1" xfId="2" applyNumberFormat="1" applyFont="1" applyFill="1" applyBorder="1" applyAlignment="1">
      <alignment horizontal="right" vertical="center"/>
    </xf>
    <xf numFmtId="0" fontId="5" fillId="0" borderId="14" xfId="2" applyFont="1" applyFill="1" applyBorder="1" applyAlignment="1">
      <alignment vertical="center"/>
    </xf>
    <xf numFmtId="4" fontId="5" fillId="0" borderId="1" xfId="2" applyNumberFormat="1" applyFont="1" applyFill="1" applyBorder="1" applyAlignment="1">
      <alignment vertical="center"/>
    </xf>
    <xf numFmtId="0" fontId="3" fillId="0" borderId="26" xfId="2" applyFont="1" applyBorder="1" applyAlignment="1">
      <alignment vertical="center"/>
    </xf>
    <xf numFmtId="0" fontId="3" fillId="0" borderId="27" xfId="2" applyFont="1" applyFill="1" applyBorder="1" applyAlignment="1">
      <alignment horizontal="left" vertical="center"/>
    </xf>
    <xf numFmtId="0" fontId="5" fillId="0" borderId="27" xfId="2" applyFont="1" applyFill="1" applyBorder="1" applyAlignment="1">
      <alignment horizontal="left" vertical="center"/>
    </xf>
    <xf numFmtId="0" fontId="3" fillId="0" borderId="27" xfId="2" applyFont="1" applyFill="1" applyBorder="1" applyAlignment="1">
      <alignment vertical="center"/>
    </xf>
    <xf numFmtId="0" fontId="3" fillId="6" borderId="28" xfId="2" applyFont="1" applyFill="1" applyBorder="1" applyAlignment="1">
      <alignment vertical="center"/>
    </xf>
    <xf numFmtId="0" fontId="5" fillId="0" borderId="2" xfId="2" applyFont="1" applyFill="1" applyBorder="1"/>
    <xf numFmtId="0" fontId="5" fillId="0" borderId="3" xfId="2" applyFont="1" applyFill="1" applyBorder="1" applyAlignment="1">
      <alignment horizontal="left"/>
    </xf>
    <xf numFmtId="0" fontId="5" fillId="0" borderId="4" xfId="2" applyFont="1" applyFill="1" applyBorder="1"/>
    <xf numFmtId="0" fontId="5" fillId="0" borderId="6" xfId="2" applyFont="1" applyFill="1" applyBorder="1"/>
    <xf numFmtId="0" fontId="5" fillId="0" borderId="0" xfId="2" applyFont="1" applyFill="1" applyBorder="1"/>
    <xf numFmtId="0" fontId="5" fillId="0" borderId="0" xfId="2" applyFont="1" applyFill="1"/>
    <xf numFmtId="0" fontId="3" fillId="0" borderId="5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 wrapText="1"/>
    </xf>
    <xf numFmtId="0" fontId="3" fillId="0" borderId="6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4" borderId="14" xfId="2" applyFont="1" applyFill="1" applyBorder="1" applyAlignment="1">
      <alignment horizontal="left" vertical="center"/>
    </xf>
    <xf numFmtId="0" fontId="3" fillId="4" borderId="8" xfId="2" applyFont="1" applyFill="1" applyBorder="1" applyAlignment="1">
      <alignment horizontal="left" vertical="center"/>
    </xf>
    <xf numFmtId="0" fontId="3" fillId="4" borderId="30" xfId="2" applyFont="1" applyFill="1" applyBorder="1" applyAlignment="1">
      <alignment horizontal="left" vertical="center"/>
    </xf>
    <xf numFmtId="0" fontId="3" fillId="4" borderId="15" xfId="2" applyFont="1" applyFill="1" applyBorder="1" applyAlignment="1">
      <alignment horizontal="left" vertical="center"/>
    </xf>
    <xf numFmtId="0" fontId="5" fillId="4" borderId="15" xfId="2" applyFont="1" applyFill="1" applyBorder="1" applyAlignment="1">
      <alignment horizontal="left" vertical="center"/>
    </xf>
    <xf numFmtId="0" fontId="3" fillId="0" borderId="26" xfId="2" applyFont="1" applyFill="1" applyBorder="1" applyAlignment="1">
      <alignment vertical="center"/>
    </xf>
    <xf numFmtId="0" fontId="3" fillId="0" borderId="27" xfId="2" applyFont="1" applyFill="1" applyBorder="1"/>
    <xf numFmtId="0" fontId="3" fillId="6" borderId="28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left"/>
    </xf>
    <xf numFmtId="0" fontId="3" fillId="4" borderId="1" xfId="2" applyFont="1" applyFill="1" applyBorder="1"/>
    <xf numFmtId="0" fontId="5" fillId="4" borderId="1" xfId="2" applyFont="1" applyFill="1" applyBorder="1"/>
    <xf numFmtId="0" fontId="5" fillId="0" borderId="5" xfId="2" applyFont="1" applyFill="1" applyBorder="1" applyAlignment="1">
      <alignment vertical="center"/>
    </xf>
    <xf numFmtId="0" fontId="3" fillId="4" borderId="1" xfId="2" applyFont="1" applyFill="1" applyBorder="1" applyAlignment="1">
      <alignment horizontal="left" vertical="center"/>
    </xf>
    <xf numFmtId="0" fontId="5" fillId="5" borderId="1" xfId="2" applyFont="1" applyFill="1" applyBorder="1" applyAlignment="1">
      <alignment vertical="center"/>
    </xf>
    <xf numFmtId="0" fontId="5" fillId="5" borderId="35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5" borderId="1" xfId="2" applyFont="1" applyFill="1" applyBorder="1" applyAlignment="1">
      <alignment vertical="center"/>
    </xf>
    <xf numFmtId="4" fontId="3" fillId="5" borderId="35" xfId="2" applyNumberFormat="1" applyFont="1" applyFill="1" applyBorder="1" applyAlignment="1">
      <alignment horizontal="right" vertical="center"/>
    </xf>
    <xf numFmtId="0" fontId="3" fillId="4" borderId="1" xfId="2" applyFont="1" applyFill="1" applyBorder="1" applyAlignment="1">
      <alignment vertical="center"/>
    </xf>
    <xf numFmtId="0" fontId="5" fillId="4" borderId="1" xfId="2" applyFont="1" applyFill="1" applyBorder="1" applyAlignment="1">
      <alignment horizontal="left" vertical="center"/>
    </xf>
    <xf numFmtId="0" fontId="5" fillId="4" borderId="23" xfId="2" applyFont="1" applyFill="1" applyBorder="1" applyAlignment="1">
      <alignment horizontal="left" vertical="center"/>
    </xf>
    <xf numFmtId="0" fontId="3" fillId="4" borderId="23" xfId="2" applyFont="1" applyFill="1" applyBorder="1" applyAlignment="1">
      <alignment horizontal="left" vertical="center"/>
    </xf>
    <xf numFmtId="0" fontId="3" fillId="0" borderId="26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3" fillId="0" borderId="0" xfId="2" applyFont="1" applyBorder="1" applyAlignment="1">
      <alignment horizontal="centerContinuous"/>
    </xf>
    <xf numFmtId="0" fontId="3" fillId="0" borderId="0" xfId="2" applyFont="1" applyFill="1" applyBorder="1" applyAlignment="1">
      <alignment horizontal="centerContinuous"/>
    </xf>
    <xf numFmtId="0" fontId="5" fillId="0" borderId="0" xfId="2" applyFont="1" applyBorder="1" applyAlignment="1">
      <alignment horizontal="right"/>
    </xf>
    <xf numFmtId="0" fontId="5" fillId="0" borderId="0" xfId="2" applyFont="1" applyBorder="1" applyAlignment="1">
      <alignment horizontal="justify"/>
    </xf>
    <xf numFmtId="0" fontId="5" fillId="0" borderId="7" xfId="2" applyFont="1" applyBorder="1" applyAlignment="1">
      <alignment horizontal="justify"/>
    </xf>
    <xf numFmtId="0" fontId="5" fillId="0" borderId="8" xfId="2" applyFont="1" applyBorder="1" applyAlignment="1">
      <alignment horizontal="justify"/>
    </xf>
    <xf numFmtId="2" fontId="3" fillId="0" borderId="5" xfId="2" applyNumberFormat="1" applyFont="1" applyBorder="1" applyAlignment="1">
      <alignment horizontal="left" vertical="center"/>
    </xf>
    <xf numFmtId="2" fontId="3" fillId="0" borderId="6" xfId="2" applyNumberFormat="1" applyFont="1" applyFill="1" applyBorder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0" fontId="5" fillId="0" borderId="27" xfId="2" applyFont="1" applyFill="1" applyBorder="1"/>
    <xf numFmtId="0" fontId="5" fillId="4" borderId="14" xfId="2" applyFont="1" applyFill="1" applyBorder="1" applyAlignment="1">
      <alignment horizontal="center" vertical="center" wrapText="1"/>
    </xf>
    <xf numFmtId="0" fontId="3" fillId="0" borderId="0" xfId="2" applyFont="1" applyBorder="1" applyAlignment="1"/>
    <xf numFmtId="0" fontId="5" fillId="4" borderId="1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vertical="center" wrapText="1"/>
    </xf>
    <xf numFmtId="0" fontId="3" fillId="0" borderId="27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/>
    </xf>
    <xf numFmtId="0" fontId="3" fillId="0" borderId="3" xfId="2" applyFont="1" applyFill="1" applyBorder="1" applyAlignment="1">
      <alignment horizontal="left"/>
    </xf>
    <xf numFmtId="3" fontId="3" fillId="0" borderId="3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/>
    <xf numFmtId="4" fontId="3" fillId="0" borderId="3" xfId="2" applyNumberFormat="1" applyFont="1" applyBorder="1" applyAlignment="1">
      <alignment horizontal="right"/>
    </xf>
    <xf numFmtId="0" fontId="3" fillId="0" borderId="6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left" vertical="center"/>
    </xf>
    <xf numFmtId="0" fontId="1" fillId="0" borderId="0" xfId="2" applyFont="1" applyBorder="1"/>
    <xf numFmtId="3" fontId="11" fillId="0" borderId="0" xfId="2" applyNumberFormat="1" applyFont="1" applyAlignment="1">
      <alignment horizontal="center" vertical="center"/>
    </xf>
    <xf numFmtId="3" fontId="11" fillId="0" borderId="0" xfId="2" applyNumberFormat="1" applyFont="1"/>
    <xf numFmtId="0" fontId="11" fillId="0" borderId="0" xfId="2" applyFont="1"/>
    <xf numFmtId="3" fontId="12" fillId="0" borderId="0" xfId="2" applyNumberFormat="1" applyFont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3" fontId="1" fillId="2" borderId="1" xfId="2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left" vertical="center"/>
    </xf>
    <xf numFmtId="0" fontId="13" fillId="3" borderId="1" xfId="2" applyFont="1" applyFill="1" applyBorder="1" applyAlignment="1">
      <alignment horizontal="left" vertical="center" wrapText="1"/>
    </xf>
    <xf numFmtId="3" fontId="13" fillId="3" borderId="1" xfId="2" applyNumberFormat="1" applyFont="1" applyFill="1" applyBorder="1" applyAlignment="1">
      <alignment horizontal="center" vertical="center"/>
    </xf>
    <xf numFmtId="4" fontId="11" fillId="0" borderId="0" xfId="2" applyNumberFormat="1" applyFont="1"/>
    <xf numFmtId="0" fontId="1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 wrapText="1"/>
    </xf>
    <xf numFmtId="3" fontId="1" fillId="0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13" fillId="3" borderId="1" xfId="1" applyFont="1" applyFill="1" applyBorder="1" applyAlignment="1">
      <alignment vertical="center"/>
    </xf>
    <xf numFmtId="0" fontId="13" fillId="3" borderId="1" xfId="1" applyFont="1" applyFill="1" applyBorder="1" applyAlignment="1">
      <alignment vertical="center" wrapText="1"/>
    </xf>
    <xf numFmtId="3" fontId="13" fillId="3" borderId="1" xfId="1" applyNumberFormat="1" applyFont="1" applyFill="1" applyBorder="1" applyAlignment="1">
      <alignment horizontal="center" vertical="center"/>
    </xf>
    <xf numFmtId="0" fontId="11" fillId="0" borderId="0" xfId="2" applyFont="1" applyFill="1"/>
    <xf numFmtId="0" fontId="1" fillId="0" borderId="1" xfId="1" applyFont="1" applyFill="1" applyBorder="1" applyAlignment="1">
      <alignment horizontal="left" vertical="center" wrapText="1"/>
    </xf>
    <xf numFmtId="0" fontId="11" fillId="0" borderId="0" xfId="2" applyFont="1" applyFill="1" applyBorder="1"/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horizontal="center" vertical="center"/>
    </xf>
    <xf numFmtId="0" fontId="11" fillId="0" borderId="0" xfId="2" applyFont="1" applyBorder="1"/>
    <xf numFmtId="3" fontId="11" fillId="0" borderId="0" xfId="2" applyNumberFormat="1" applyFont="1" applyBorder="1"/>
    <xf numFmtId="0" fontId="3" fillId="0" borderId="0" xfId="2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4" fontId="11" fillId="0" borderId="0" xfId="2" applyNumberFormat="1" applyFont="1" applyBorder="1"/>
    <xf numFmtId="0" fontId="12" fillId="0" borderId="0" xfId="2" applyFont="1" applyBorder="1" applyAlignment="1">
      <alignment horizontal="center" vertical="center"/>
    </xf>
    <xf numFmtId="4" fontId="5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3" fillId="0" borderId="27" xfId="2" applyFont="1" applyBorder="1" applyAlignment="1">
      <alignment vertical="center"/>
    </xf>
    <xf numFmtId="0" fontId="3" fillId="0" borderId="5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 wrapText="1"/>
    </xf>
    <xf numFmtId="0" fontId="5" fillId="0" borderId="0" xfId="2" applyFont="1" applyBorder="1" applyAlignment="1">
      <alignment horizontal="center" wrapText="1"/>
    </xf>
    <xf numFmtId="0" fontId="5" fillId="4" borderId="1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4" fontId="5" fillId="0" borderId="8" xfId="2" applyNumberFormat="1" applyFont="1" applyBorder="1" applyAlignment="1">
      <alignment horizontal="center"/>
    </xf>
    <xf numFmtId="0" fontId="5" fillId="0" borderId="7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3" fillId="0" borderId="13" xfId="2" applyFont="1" applyBorder="1" applyAlignment="1">
      <alignment horizontal="left" wrapText="1"/>
    </xf>
    <xf numFmtId="0" fontId="3" fillId="0" borderId="18" xfId="2" applyFont="1" applyBorder="1" applyAlignment="1">
      <alignment horizontal="left" wrapText="1"/>
    </xf>
    <xf numFmtId="0" fontId="3" fillId="0" borderId="19" xfId="2" applyFont="1" applyBorder="1" applyAlignment="1">
      <alignment horizontal="left" wrapText="1"/>
    </xf>
    <xf numFmtId="0" fontId="3" fillId="0" borderId="1" xfId="2" applyFont="1" applyBorder="1" applyAlignment="1">
      <alignment wrapText="1"/>
    </xf>
    <xf numFmtId="164" fontId="3" fillId="0" borderId="17" xfId="2" applyNumberFormat="1" applyFont="1" applyBorder="1" applyAlignment="1"/>
    <xf numFmtId="4" fontId="5" fillId="0" borderId="3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vertical="center"/>
    </xf>
    <xf numFmtId="4" fontId="3" fillId="0" borderId="1" xfId="2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right" vertical="center"/>
    </xf>
    <xf numFmtId="165" fontId="5" fillId="0" borderId="23" xfId="2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3" fillId="0" borderId="19" xfId="2" applyFont="1" applyBorder="1" applyAlignment="1">
      <alignment horizontal="center"/>
    </xf>
    <xf numFmtId="0" fontId="5" fillId="0" borderId="22" xfId="2" applyFont="1" applyBorder="1" applyAlignment="1">
      <alignment horizontal="left"/>
    </xf>
    <xf numFmtId="0" fontId="5" fillId="0" borderId="23" xfId="2" applyFont="1" applyBorder="1" applyAlignment="1">
      <alignment horizontal="center"/>
    </xf>
    <xf numFmtId="0" fontId="5" fillId="0" borderId="23" xfId="2" applyFont="1" applyBorder="1" applyAlignment="1">
      <alignment horizontal="left"/>
    </xf>
    <xf numFmtId="0" fontId="15" fillId="0" borderId="0" xfId="0" applyFont="1"/>
    <xf numFmtId="164" fontId="5" fillId="0" borderId="25" xfId="2" applyNumberFormat="1" applyFont="1" applyBorder="1" applyAlignment="1">
      <alignment horizontal="center"/>
    </xf>
    <xf numFmtId="0" fontId="3" fillId="0" borderId="20" xfId="2" applyFont="1" applyBorder="1" applyAlignment="1">
      <alignment horizontal="left"/>
    </xf>
    <xf numFmtId="0" fontId="3" fillId="0" borderId="31" xfId="2" applyFont="1" applyBorder="1" applyAlignment="1">
      <alignment horizontal="left"/>
    </xf>
    <xf numFmtId="3" fontId="5" fillId="0" borderId="23" xfId="2" applyNumberFormat="1" applyFont="1" applyBorder="1" applyAlignment="1">
      <alignment horizontal="center"/>
    </xf>
    <xf numFmtId="3" fontId="3" fillId="0" borderId="1" xfId="2" applyNumberFormat="1" applyFont="1" applyBorder="1" applyAlignment="1">
      <alignment horizontal="right" wrapText="1"/>
    </xf>
    <xf numFmtId="3" fontId="3" fillId="0" borderId="19" xfId="2" applyNumberFormat="1" applyFont="1" applyBorder="1" applyAlignment="1">
      <alignment horizontal="right" wrapText="1"/>
    </xf>
    <xf numFmtId="0" fontId="5" fillId="0" borderId="23" xfId="2" applyFont="1" applyBorder="1" applyAlignment="1">
      <alignment horizontal="center" wrapText="1"/>
    </xf>
    <xf numFmtId="164" fontId="3" fillId="0" borderId="20" xfId="2" applyNumberFormat="1" applyFont="1" applyBorder="1" applyAlignment="1">
      <alignment horizontal="right"/>
    </xf>
    <xf numFmtId="164" fontId="3" fillId="0" borderId="21" xfId="2" applyNumberFormat="1" applyFont="1" applyBorder="1" applyAlignment="1">
      <alignment horizontal="right"/>
    </xf>
    <xf numFmtId="0" fontId="3" fillId="5" borderId="1" xfId="2" applyFont="1" applyFill="1" applyBorder="1" applyAlignment="1">
      <alignment horizontal="center" vertical="center"/>
    </xf>
    <xf numFmtId="3" fontId="5" fillId="0" borderId="23" xfId="2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wrapText="1"/>
    </xf>
    <xf numFmtId="0" fontId="5" fillId="0" borderId="23" xfId="2" applyFont="1" applyBorder="1" applyAlignment="1">
      <alignment horizontal="left" wrapText="1"/>
    </xf>
    <xf numFmtId="164" fontId="3" fillId="0" borderId="21" xfId="2" applyNumberFormat="1" applyFont="1" applyBorder="1" applyAlignment="1"/>
    <xf numFmtId="164" fontId="5" fillId="0" borderId="25" xfId="2" applyNumberFormat="1" applyFont="1" applyBorder="1" applyAlignment="1"/>
    <xf numFmtId="0" fontId="5" fillId="0" borderId="22" xfId="2" applyFont="1" applyBorder="1" applyAlignment="1">
      <alignment horizontal="left" wrapText="1"/>
    </xf>
    <xf numFmtId="3" fontId="3" fillId="0" borderId="1" xfId="2" applyNumberFormat="1" applyFont="1" applyBorder="1" applyAlignment="1">
      <alignment horizontal="left"/>
    </xf>
    <xf numFmtId="3" fontId="3" fillId="0" borderId="19" xfId="2" applyNumberFormat="1" applyFont="1" applyBorder="1" applyAlignment="1">
      <alignment horizontal="left"/>
    </xf>
    <xf numFmtId="164" fontId="3" fillId="0" borderId="17" xfId="2" applyNumberFormat="1" applyFont="1" applyBorder="1" applyAlignment="1">
      <alignment horizontal="right"/>
    </xf>
    <xf numFmtId="0" fontId="3" fillId="0" borderId="18" xfId="2" applyFont="1" applyBorder="1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  <xf numFmtId="0" fontId="3" fillId="0" borderId="19" xfId="2" applyFont="1" applyBorder="1" applyAlignment="1">
      <alignment horizontal="left" vertical="center" wrapText="1"/>
    </xf>
    <xf numFmtId="0" fontId="3" fillId="0" borderId="31" xfId="2" applyFont="1" applyBorder="1" applyAlignment="1">
      <alignment horizontal="left" vertical="center" wrapText="1"/>
    </xf>
    <xf numFmtId="3" fontId="3" fillId="0" borderId="1" xfId="2" applyNumberFormat="1" applyFont="1" applyBorder="1" applyAlignment="1">
      <alignment horizontal="center" wrapText="1"/>
    </xf>
    <xf numFmtId="3" fontId="5" fillId="0" borderId="23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3" fillId="0" borderId="19" xfId="2" applyFont="1" applyBorder="1" applyAlignment="1">
      <alignment horizontal="center" wrapText="1"/>
    </xf>
    <xf numFmtId="0" fontId="3" fillId="0" borderId="19" xfId="2" applyFont="1" applyBorder="1" applyAlignment="1">
      <alignment wrapText="1"/>
    </xf>
    <xf numFmtId="164" fontId="3" fillId="0" borderId="17" xfId="2" applyNumberFormat="1" applyFont="1" applyBorder="1" applyAlignment="1">
      <alignment horizontal="right"/>
    </xf>
    <xf numFmtId="164" fontId="5" fillId="0" borderId="25" xfId="2" applyNumberFormat="1" applyFont="1" applyBorder="1" applyAlignment="1">
      <alignment horizontal="right"/>
    </xf>
    <xf numFmtId="0" fontId="16" fillId="0" borderId="1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165" fontId="5" fillId="0" borderId="23" xfId="2" applyNumberFormat="1" applyFont="1" applyBorder="1" applyAlignment="1">
      <alignment horizontal="center" wrapText="1"/>
    </xf>
    <xf numFmtId="164" fontId="3" fillId="0" borderId="17" xfId="2" applyNumberFormat="1" applyFont="1" applyBorder="1" applyAlignment="1">
      <alignment horizontal="right"/>
    </xf>
    <xf numFmtId="164" fontId="5" fillId="0" borderId="25" xfId="2" applyNumberFormat="1" applyFont="1" applyBorder="1" applyAlignment="1">
      <alignment horizontal="right"/>
    </xf>
    <xf numFmtId="0" fontId="17" fillId="0" borderId="7" xfId="3" applyBorder="1" applyAlignment="1" applyProtection="1">
      <alignment horizontal="justify"/>
    </xf>
    <xf numFmtId="0" fontId="5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wrapText="1"/>
    </xf>
    <xf numFmtId="4" fontId="5" fillId="0" borderId="1" xfId="2" applyNumberFormat="1" applyFont="1" applyFill="1" applyBorder="1" applyAlignment="1">
      <alignment horizontal="center"/>
    </xf>
    <xf numFmtId="4" fontId="5" fillId="4" borderId="23" xfId="2" applyNumberFormat="1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3" fontId="14" fillId="0" borderId="0" xfId="2" applyNumberFormat="1" applyFont="1" applyBorder="1" applyAlignment="1">
      <alignment horizontal="center" vertical="center" wrapText="1"/>
    </xf>
    <xf numFmtId="3" fontId="14" fillId="0" borderId="7" xfId="2" applyNumberFormat="1" applyFont="1" applyBorder="1" applyAlignment="1">
      <alignment horizontal="center" vertical="center" wrapText="1"/>
    </xf>
    <xf numFmtId="3" fontId="1" fillId="2" borderId="19" xfId="2" applyNumberFormat="1" applyFont="1" applyFill="1" applyBorder="1" applyAlignment="1">
      <alignment horizontal="center" vertical="center"/>
    </xf>
    <xf numFmtId="3" fontId="1" fillId="2" borderId="42" xfId="2" applyNumberFormat="1" applyFont="1" applyFill="1" applyBorder="1" applyAlignment="1">
      <alignment horizontal="center" vertical="center"/>
    </xf>
    <xf numFmtId="0" fontId="5" fillId="4" borderId="39" xfId="2" applyFont="1" applyFill="1" applyBorder="1" applyAlignment="1">
      <alignment horizontal="center" wrapText="1"/>
    </xf>
    <xf numFmtId="0" fontId="5" fillId="4" borderId="10" xfId="2" applyFont="1" applyFill="1" applyBorder="1" applyAlignment="1">
      <alignment horizontal="center" wrapText="1"/>
    </xf>
    <xf numFmtId="0" fontId="5" fillId="4" borderId="40" xfId="2" applyFont="1" applyFill="1" applyBorder="1" applyAlignment="1">
      <alignment horizontal="center" wrapText="1"/>
    </xf>
    <xf numFmtId="0" fontId="5" fillId="4" borderId="11" xfId="2" applyFont="1" applyFill="1" applyBorder="1" applyAlignment="1">
      <alignment horizontal="center" wrapText="1"/>
    </xf>
    <xf numFmtId="0" fontId="5" fillId="4" borderId="34" xfId="2" applyFont="1" applyFill="1" applyBorder="1" applyAlignment="1">
      <alignment horizontal="center" wrapText="1"/>
    </xf>
    <xf numFmtId="0" fontId="5" fillId="4" borderId="33" xfId="2" applyFont="1" applyFill="1" applyBorder="1" applyAlignment="1">
      <alignment horizontal="center"/>
    </xf>
    <xf numFmtId="0" fontId="5" fillId="4" borderId="11" xfId="2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 wrapText="1"/>
    </xf>
    <xf numFmtId="164" fontId="3" fillId="0" borderId="14" xfId="2" applyNumberFormat="1" applyFont="1" applyBorder="1" applyAlignment="1">
      <alignment horizontal="right"/>
    </xf>
    <xf numFmtId="164" fontId="3" fillId="0" borderId="17" xfId="2" applyNumberFormat="1" applyFont="1" applyBorder="1" applyAlignment="1">
      <alignment horizontal="right"/>
    </xf>
    <xf numFmtId="0" fontId="5" fillId="4" borderId="1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5" fillId="4" borderId="15" xfId="2" applyFont="1" applyFill="1" applyBorder="1" applyAlignment="1">
      <alignment horizontal="center" wrapText="1"/>
    </xf>
    <xf numFmtId="0" fontId="5" fillId="4" borderId="16" xfId="2" applyFont="1" applyFill="1" applyBorder="1" applyAlignment="1">
      <alignment horizontal="center" wrapText="1"/>
    </xf>
    <xf numFmtId="4" fontId="5" fillId="0" borderId="24" xfId="2" applyNumberFormat="1" applyFont="1" applyFill="1" applyBorder="1" applyAlignment="1">
      <alignment horizontal="center" vertical="center"/>
    </xf>
    <xf numFmtId="4" fontId="5" fillId="0" borderId="41" xfId="2" applyNumberFormat="1" applyFont="1" applyFill="1" applyBorder="1" applyAlignment="1">
      <alignment horizontal="center" vertical="center"/>
    </xf>
    <xf numFmtId="4" fontId="5" fillId="0" borderId="25" xfId="2" applyNumberFormat="1" applyFont="1" applyFill="1" applyBorder="1" applyAlignment="1">
      <alignment horizontal="center" vertical="center"/>
    </xf>
    <xf numFmtId="0" fontId="5" fillId="4" borderId="43" xfId="2" applyFont="1" applyFill="1" applyBorder="1" applyAlignment="1">
      <alignment horizontal="center" vertical="center" wrapText="1"/>
    </xf>
    <xf numFmtId="0" fontId="5" fillId="4" borderId="42" xfId="2" applyFont="1" applyFill="1" applyBorder="1" applyAlignment="1">
      <alignment horizontal="center" vertical="center" wrapText="1"/>
    </xf>
    <xf numFmtId="0" fontId="5" fillId="4" borderId="47" xfId="2" applyFont="1" applyFill="1" applyBorder="1" applyAlignment="1">
      <alignment horizontal="center" vertical="center" wrapText="1"/>
    </xf>
    <xf numFmtId="0" fontId="5" fillId="4" borderId="48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left" vertical="center"/>
    </xf>
    <xf numFmtId="0" fontId="3" fillId="0" borderId="14" xfId="2" applyFont="1" applyBorder="1" applyAlignment="1">
      <alignment horizontal="left"/>
    </xf>
    <xf numFmtId="0" fontId="3" fillId="0" borderId="30" xfId="2" applyFont="1" applyBorder="1" applyAlignment="1">
      <alignment horizontal="left"/>
    </xf>
    <xf numFmtId="0" fontId="5" fillId="0" borderId="24" xfId="2" applyFont="1" applyBorder="1" applyAlignment="1">
      <alignment horizontal="center"/>
    </xf>
    <xf numFmtId="0" fontId="5" fillId="0" borderId="32" xfId="2" applyFont="1" applyBorder="1" applyAlignment="1">
      <alignment horizontal="center"/>
    </xf>
    <xf numFmtId="164" fontId="5" fillId="0" borderId="24" xfId="2" applyNumberFormat="1" applyFont="1" applyBorder="1" applyAlignment="1">
      <alignment horizontal="right"/>
    </xf>
    <xf numFmtId="164" fontId="5" fillId="0" borderId="25" xfId="2" applyNumberFormat="1" applyFont="1" applyBorder="1" applyAlignment="1">
      <alignment horizontal="right"/>
    </xf>
    <xf numFmtId="0" fontId="5" fillId="4" borderId="9" xfId="2" applyFont="1" applyFill="1" applyBorder="1" applyAlignment="1">
      <alignment horizontal="center"/>
    </xf>
    <xf numFmtId="0" fontId="5" fillId="4" borderId="10" xfId="2" applyFont="1" applyFill="1" applyBorder="1" applyAlignment="1">
      <alignment horizontal="center"/>
    </xf>
    <xf numFmtId="0" fontId="5" fillId="4" borderId="29" xfId="2" applyFont="1" applyFill="1" applyBorder="1" applyAlignment="1">
      <alignment horizontal="center"/>
    </xf>
    <xf numFmtId="0" fontId="5" fillId="0" borderId="0" xfId="2" applyFont="1" applyBorder="1" applyAlignment="1">
      <alignment horizont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0" fontId="5" fillId="4" borderId="1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14" xfId="2" applyFont="1" applyFill="1" applyBorder="1" applyAlignment="1">
      <alignment horizontal="center"/>
    </xf>
    <xf numFmtId="0" fontId="5" fillId="4" borderId="30" xfId="2" applyFont="1" applyFill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3" fillId="0" borderId="32" xfId="2" applyFont="1" applyBorder="1" applyAlignment="1">
      <alignment horizontal="center"/>
    </xf>
    <xf numFmtId="0" fontId="3" fillId="0" borderId="25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30" xfId="2" applyFont="1" applyBorder="1" applyAlignment="1">
      <alignment horizontal="center"/>
    </xf>
    <xf numFmtId="3" fontId="3" fillId="0" borderId="14" xfId="2" applyNumberFormat="1" applyFont="1" applyBorder="1" applyAlignment="1">
      <alignment horizontal="center"/>
    </xf>
    <xf numFmtId="3" fontId="3" fillId="0" borderId="17" xfId="2" applyNumberFormat="1" applyFont="1" applyBorder="1" applyAlignment="1">
      <alignment horizontal="center"/>
    </xf>
    <xf numFmtId="0" fontId="5" fillId="0" borderId="0" xfId="2" applyFont="1" applyFill="1" applyBorder="1" applyAlignment="1">
      <alignment horizontal="left" vertical="center"/>
    </xf>
    <xf numFmtId="164" fontId="3" fillId="0" borderId="36" xfId="2" applyNumberFormat="1" applyFont="1" applyBorder="1" applyAlignment="1">
      <alignment horizontal="center" vertical="center"/>
    </xf>
    <xf numFmtId="164" fontId="3" fillId="0" borderId="48" xfId="2" applyNumberFormat="1" applyFont="1" applyBorder="1" applyAlignment="1">
      <alignment horizontal="center" vertical="center"/>
    </xf>
    <xf numFmtId="0" fontId="3" fillId="0" borderId="45" xfId="2" applyFont="1" applyFill="1" applyBorder="1" applyAlignment="1">
      <alignment horizontal="left"/>
    </xf>
    <xf numFmtId="0" fontId="3" fillId="0" borderId="8" xfId="2" applyFont="1" applyFill="1" applyBorder="1" applyAlignment="1">
      <alignment horizontal="left"/>
    </xf>
    <xf numFmtId="0" fontId="3" fillId="0" borderId="30" xfId="2" applyFont="1" applyFill="1" applyBorder="1" applyAlignment="1">
      <alignment horizontal="left"/>
    </xf>
    <xf numFmtId="0" fontId="5" fillId="0" borderId="45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30" xfId="2" applyFont="1" applyFill="1" applyBorder="1" applyAlignment="1">
      <alignment horizontal="center"/>
    </xf>
    <xf numFmtId="2" fontId="5" fillId="4" borderId="46" xfId="2" applyNumberFormat="1" applyFont="1" applyFill="1" applyBorder="1" applyAlignment="1">
      <alignment horizontal="center" vertical="center"/>
    </xf>
    <xf numFmtId="2" fontId="5" fillId="4" borderId="41" xfId="2" applyNumberFormat="1" applyFont="1" applyFill="1" applyBorder="1" applyAlignment="1">
      <alignment horizontal="center" vertical="center"/>
    </xf>
    <xf numFmtId="2" fontId="5" fillId="4" borderId="32" xfId="2" applyNumberFormat="1" applyFont="1" applyFill="1" applyBorder="1" applyAlignment="1">
      <alignment horizontal="center" vertical="center"/>
    </xf>
    <xf numFmtId="0" fontId="3" fillId="0" borderId="45" xfId="2" applyFont="1" applyFill="1" applyBorder="1" applyAlignment="1">
      <alignment horizontal="left" wrapText="1"/>
    </xf>
    <xf numFmtId="0" fontId="3" fillId="0" borderId="8" xfId="2" applyFont="1" applyFill="1" applyBorder="1" applyAlignment="1">
      <alignment horizontal="left" wrapText="1"/>
    </xf>
    <xf numFmtId="0" fontId="5" fillId="4" borderId="13" xfId="2" applyFont="1" applyFill="1" applyBorder="1" applyAlignment="1">
      <alignment horizontal="left"/>
    </xf>
    <xf numFmtId="0" fontId="5" fillId="4" borderId="1" xfId="2" applyFont="1" applyFill="1" applyBorder="1" applyAlignment="1">
      <alignment horizontal="left"/>
    </xf>
    <xf numFmtId="0" fontId="3" fillId="0" borderId="30" xfId="2" applyFont="1" applyFill="1" applyBorder="1" applyAlignment="1">
      <alignment horizontal="left" wrapText="1"/>
    </xf>
    <xf numFmtId="4" fontId="3" fillId="0" borderId="14" xfId="2" applyNumberFormat="1" applyFont="1" applyFill="1" applyBorder="1" applyAlignment="1">
      <alignment horizontal="center"/>
    </xf>
    <xf numFmtId="4" fontId="3" fillId="0" borderId="8" xfId="2" applyNumberFormat="1" applyFont="1" applyFill="1" applyBorder="1" applyAlignment="1">
      <alignment horizontal="center"/>
    </xf>
    <xf numFmtId="4" fontId="3" fillId="0" borderId="30" xfId="2" applyNumberFormat="1" applyFont="1" applyFill="1" applyBorder="1" applyAlignment="1">
      <alignment horizontal="center"/>
    </xf>
    <xf numFmtId="4" fontId="5" fillId="4" borderId="24" xfId="2" applyNumberFormat="1" applyFont="1" applyFill="1" applyBorder="1" applyAlignment="1">
      <alignment horizontal="center" vertical="center"/>
    </xf>
    <xf numFmtId="4" fontId="5" fillId="4" borderId="41" xfId="2" applyNumberFormat="1" applyFont="1" applyFill="1" applyBorder="1" applyAlignment="1">
      <alignment horizontal="center" vertical="center"/>
    </xf>
    <xf numFmtId="4" fontId="5" fillId="4" borderId="32" xfId="2" applyNumberFormat="1" applyFont="1" applyFill="1" applyBorder="1" applyAlignment="1">
      <alignment horizontal="center" vertical="center"/>
    </xf>
    <xf numFmtId="164" fontId="5" fillId="0" borderId="14" xfId="2" applyNumberFormat="1" applyFont="1" applyFill="1" applyBorder="1" applyAlignment="1">
      <alignment horizontal="center"/>
    </xf>
    <xf numFmtId="164" fontId="5" fillId="0" borderId="8" xfId="2" applyNumberFormat="1" applyFont="1" applyFill="1" applyBorder="1" applyAlignment="1">
      <alignment horizontal="center"/>
    </xf>
    <xf numFmtId="164" fontId="5" fillId="0" borderId="30" xfId="2" applyNumberFormat="1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4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49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50" xfId="2" applyFont="1" applyFill="1" applyBorder="1" applyAlignment="1">
      <alignment horizontal="center" vertical="center" wrapText="1"/>
    </xf>
  </cellXfs>
  <cellStyles count="4">
    <cellStyle name="Köprü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ydes_\g\DUZENLI%20VERI%20VE%20BILGILER\EL%20VER&#304;LER&#304;\HS%2019%20Kas&#305;m%2007\09%20A&#287;ustos\Documents%20and%20Settings\meltem\Local%20Settings\Temporary%20Internet%20Files\Content.IE5\07QNU1I7\odemelerdeng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ydes_\g\Users\timur-\Desktop\DUZENLI%20VERI%20VE%20BILGILER\EL%20VER&#304;LER&#304;\HS%2019%20Kas&#305;m%2007\09%20A&#287;ustos\Documents%20and%20Settings\meltem\Local%20Settings\Temporary%20Internet%20Files\Content.IE5\07QNU1I7\odemelerdenges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ozmnu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0"/>
  <sheetViews>
    <sheetView topLeftCell="A25" workbookViewId="0">
      <selection activeCell="A36" sqref="A36:C44"/>
    </sheetView>
  </sheetViews>
  <sheetFormatPr defaultColWidth="7.7109375" defaultRowHeight="15.75"/>
  <cols>
    <col min="1" max="1" width="26.42578125" style="181" customWidth="1"/>
    <col min="2" max="2" width="20.85546875" style="181" customWidth="1"/>
    <col min="3" max="3" width="18.5703125" style="182" customWidth="1"/>
    <col min="4" max="4" width="7.7109375" style="184"/>
    <col min="5" max="5" width="14.140625" style="183" customWidth="1"/>
    <col min="6" max="6" width="14.42578125" style="184" customWidth="1"/>
    <col min="7" max="9" width="7.7109375" style="184" customWidth="1"/>
    <col min="10" max="10" width="12.42578125" style="184" customWidth="1"/>
    <col min="11" max="12" width="7.7109375" style="184"/>
    <col min="13" max="13" width="11.42578125" style="184" bestFit="1" customWidth="1"/>
    <col min="14" max="16384" width="7.7109375" style="184"/>
  </cols>
  <sheetData>
    <row r="1" spans="1:17" ht="15.75" customHeight="1">
      <c r="A1" s="290" t="s">
        <v>569</v>
      </c>
      <c r="B1" s="290"/>
      <c r="C1" s="290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</row>
    <row r="2" spans="1:17" ht="15.75" customHeight="1">
      <c r="A2" s="290"/>
      <c r="B2" s="290"/>
      <c r="C2" s="290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36" customHeight="1">
      <c r="A3" s="291"/>
      <c r="B3" s="291"/>
      <c r="C3" s="291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7" ht="15.75" customHeight="1">
      <c r="A4" s="288" t="s">
        <v>0</v>
      </c>
      <c r="B4" s="289" t="s">
        <v>1</v>
      </c>
      <c r="C4" s="292" t="s">
        <v>565</v>
      </c>
      <c r="E4" s="182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spans="1:17" ht="31.5" customHeight="1">
      <c r="A5" s="288"/>
      <c r="B5" s="289"/>
      <c r="C5" s="293"/>
      <c r="E5" s="185"/>
      <c r="F5" s="211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</row>
    <row r="6" spans="1:17">
      <c r="A6" s="186"/>
      <c r="B6" s="187"/>
      <c r="C6" s="188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</row>
    <row r="7" spans="1:17">
      <c r="A7" s="189" t="s">
        <v>3</v>
      </c>
      <c r="B7" s="190" t="s">
        <v>522</v>
      </c>
      <c r="C7" s="191">
        <v>41566057</v>
      </c>
      <c r="F7" s="206"/>
      <c r="G7" s="207"/>
      <c r="H7" s="210"/>
      <c r="I7" s="206"/>
      <c r="J7" s="206"/>
      <c r="K7" s="206"/>
      <c r="L7" s="206"/>
      <c r="M7" s="206"/>
      <c r="N7" s="206"/>
      <c r="O7" s="206"/>
      <c r="P7" s="206"/>
      <c r="Q7" s="206"/>
    </row>
    <row r="8" spans="1:17">
      <c r="A8" s="193" t="s">
        <v>3</v>
      </c>
      <c r="B8" s="194" t="s">
        <v>9</v>
      </c>
      <c r="C8" s="195">
        <v>11253674</v>
      </c>
      <c r="F8" s="183"/>
      <c r="H8" s="192"/>
    </row>
    <row r="9" spans="1:17">
      <c r="A9" s="193" t="s">
        <v>3</v>
      </c>
      <c r="B9" s="194" t="s">
        <v>4</v>
      </c>
      <c r="C9" s="195">
        <v>6048842</v>
      </c>
      <c r="F9" s="183"/>
      <c r="H9" s="192"/>
      <c r="J9" s="196"/>
      <c r="K9" s="196"/>
    </row>
    <row r="10" spans="1:17">
      <c r="A10" s="193" t="s">
        <v>3</v>
      </c>
      <c r="B10" s="194" t="s">
        <v>5</v>
      </c>
      <c r="C10" s="195">
        <v>2593470</v>
      </c>
      <c r="F10" s="183"/>
      <c r="H10" s="192"/>
      <c r="J10" s="196"/>
      <c r="K10" s="196"/>
    </row>
    <row r="11" spans="1:17">
      <c r="A11" s="193" t="s">
        <v>3</v>
      </c>
      <c r="B11" s="194" t="s">
        <v>6</v>
      </c>
      <c r="C11" s="195">
        <v>4869452</v>
      </c>
      <c r="F11" s="183"/>
      <c r="H11" s="192"/>
      <c r="J11" s="196"/>
      <c r="K11" s="196"/>
    </row>
    <row r="12" spans="1:17">
      <c r="A12" s="193" t="s">
        <v>3</v>
      </c>
      <c r="B12" s="194" t="s">
        <v>7</v>
      </c>
      <c r="C12" s="195">
        <v>3020168</v>
      </c>
      <c r="F12" s="183"/>
      <c r="H12" s="192"/>
      <c r="J12" s="196"/>
      <c r="K12" s="196"/>
    </row>
    <row r="13" spans="1:17">
      <c r="A13" s="193" t="s">
        <v>3</v>
      </c>
      <c r="B13" s="194" t="s">
        <v>8</v>
      </c>
      <c r="C13" s="195">
        <v>7829415</v>
      </c>
      <c r="F13" s="183"/>
      <c r="H13" s="192"/>
      <c r="J13" s="196"/>
      <c r="K13" s="196"/>
    </row>
    <row r="14" spans="1:17">
      <c r="A14" s="193" t="s">
        <v>3</v>
      </c>
      <c r="B14" s="194" t="s">
        <v>10</v>
      </c>
      <c r="C14" s="195">
        <v>1111551</v>
      </c>
      <c r="F14" s="183"/>
      <c r="H14" s="192"/>
      <c r="J14" s="196"/>
      <c r="K14" s="196"/>
    </row>
    <row r="15" spans="1:17">
      <c r="A15" s="193" t="s">
        <v>3</v>
      </c>
      <c r="B15" s="194" t="s">
        <v>11</v>
      </c>
      <c r="C15" s="195">
        <v>3689658</v>
      </c>
      <c r="F15" s="183"/>
      <c r="H15" s="192"/>
      <c r="J15" s="196"/>
      <c r="K15" s="196"/>
    </row>
    <row r="16" spans="1:17">
      <c r="A16" s="193" t="s">
        <v>3</v>
      </c>
      <c r="B16" s="194" t="s">
        <v>12</v>
      </c>
      <c r="C16" s="195">
        <v>1149827</v>
      </c>
      <c r="F16" s="183"/>
      <c r="H16" s="192"/>
      <c r="J16" s="196"/>
      <c r="K16" s="196"/>
    </row>
    <row r="17" spans="1:11">
      <c r="A17" s="197" t="s">
        <v>13</v>
      </c>
      <c r="B17" s="198" t="s">
        <v>522</v>
      </c>
      <c r="C17" s="199">
        <v>27851178</v>
      </c>
      <c r="G17" s="183"/>
      <c r="H17" s="192"/>
      <c r="J17" s="196"/>
      <c r="K17" s="196"/>
    </row>
    <row r="18" spans="1:11">
      <c r="A18" s="193" t="s">
        <v>13</v>
      </c>
      <c r="B18" s="194" t="s">
        <v>9</v>
      </c>
      <c r="C18" s="195">
        <v>2187375</v>
      </c>
      <c r="F18" s="183"/>
      <c r="H18" s="192"/>
      <c r="J18" s="196"/>
      <c r="K18" s="196"/>
    </row>
    <row r="19" spans="1:11">
      <c r="A19" s="193" t="s">
        <v>13</v>
      </c>
      <c r="B19" s="194" t="s">
        <v>14</v>
      </c>
      <c r="C19" s="195">
        <v>1124707</v>
      </c>
      <c r="F19" s="183"/>
      <c r="H19" s="192"/>
      <c r="J19" s="196"/>
      <c r="K19" s="196"/>
    </row>
    <row r="20" spans="1:11">
      <c r="A20" s="193" t="s">
        <v>13</v>
      </c>
      <c r="B20" s="194" t="s">
        <v>15</v>
      </c>
      <c r="C20" s="195">
        <v>962526</v>
      </c>
      <c r="F20" s="183"/>
      <c r="H20" s="192"/>
      <c r="J20" s="196"/>
      <c r="K20" s="196"/>
    </row>
    <row r="21" spans="1:11">
      <c r="A21" s="193" t="s">
        <v>13</v>
      </c>
      <c r="B21" s="194" t="s">
        <v>16</v>
      </c>
      <c r="C21" s="195">
        <v>1321004</v>
      </c>
      <c r="F21" s="183"/>
      <c r="H21" s="192"/>
      <c r="J21" s="196"/>
      <c r="K21" s="196"/>
    </row>
    <row r="22" spans="1:11">
      <c r="A22" s="193" t="s">
        <v>13</v>
      </c>
      <c r="B22" s="194" t="s">
        <v>17</v>
      </c>
      <c r="C22" s="195">
        <v>1337777</v>
      </c>
      <c r="F22" s="183"/>
      <c r="H22" s="192"/>
      <c r="J22" s="196"/>
      <c r="K22" s="196"/>
    </row>
    <row r="23" spans="1:11">
      <c r="A23" s="193" t="s">
        <v>13</v>
      </c>
      <c r="B23" s="194" t="s">
        <v>18</v>
      </c>
      <c r="C23" s="195">
        <v>409166</v>
      </c>
      <c r="F23" s="183"/>
      <c r="H23" s="192"/>
      <c r="J23" s="196"/>
      <c r="K23" s="196"/>
    </row>
    <row r="24" spans="1:11">
      <c r="A24" s="193" t="s">
        <v>13</v>
      </c>
      <c r="B24" s="194" t="s">
        <v>19</v>
      </c>
      <c r="C24" s="195">
        <v>1040067</v>
      </c>
      <c r="F24" s="183"/>
      <c r="H24" s="192"/>
      <c r="J24" s="196"/>
      <c r="K24" s="196"/>
    </row>
    <row r="25" spans="1:11">
      <c r="A25" s="193" t="s">
        <v>13</v>
      </c>
      <c r="B25" s="194" t="s">
        <v>20</v>
      </c>
      <c r="C25" s="195">
        <v>2367703</v>
      </c>
      <c r="F25" s="183"/>
      <c r="H25" s="192"/>
      <c r="J25" s="196"/>
      <c r="K25" s="196"/>
    </row>
    <row r="26" spans="1:11">
      <c r="A26" s="193" t="s">
        <v>13</v>
      </c>
      <c r="B26" s="194" t="s">
        <v>21</v>
      </c>
      <c r="C26" s="195">
        <v>3766518</v>
      </c>
      <c r="F26" s="183"/>
      <c r="H26" s="192"/>
      <c r="J26" s="196"/>
      <c r="K26" s="196"/>
    </row>
    <row r="27" spans="1:11">
      <c r="A27" s="193" t="s">
        <v>13</v>
      </c>
      <c r="B27" s="194" t="s">
        <v>22</v>
      </c>
      <c r="C27" s="195">
        <v>626600</v>
      </c>
      <c r="F27" s="183"/>
      <c r="H27" s="192"/>
      <c r="J27" s="196"/>
      <c r="K27" s="196"/>
    </row>
    <row r="28" spans="1:11">
      <c r="A28" s="193" t="s">
        <v>13</v>
      </c>
      <c r="B28" s="194" t="s">
        <v>23</v>
      </c>
      <c r="C28" s="195">
        <v>1076534</v>
      </c>
      <c r="F28" s="183"/>
      <c r="H28" s="192"/>
      <c r="J28" s="196"/>
      <c r="K28" s="196"/>
    </row>
    <row r="29" spans="1:11">
      <c r="A29" s="193" t="s">
        <v>13</v>
      </c>
      <c r="B29" s="194" t="s">
        <v>24</v>
      </c>
      <c r="C29" s="195">
        <v>1881953</v>
      </c>
      <c r="F29" s="183"/>
      <c r="H29" s="192"/>
      <c r="J29" s="196"/>
      <c r="K29" s="196"/>
    </row>
    <row r="30" spans="1:11">
      <c r="A30" s="193" t="s">
        <v>13</v>
      </c>
      <c r="B30" s="194" t="s">
        <v>25</v>
      </c>
      <c r="C30" s="195">
        <v>1381250</v>
      </c>
      <c r="F30" s="183"/>
      <c r="H30" s="192"/>
      <c r="J30" s="196"/>
      <c r="K30" s="196"/>
    </row>
    <row r="31" spans="1:11">
      <c r="A31" s="193" t="s">
        <v>13</v>
      </c>
      <c r="B31" s="194" t="s">
        <v>26</v>
      </c>
      <c r="C31" s="195">
        <v>349597</v>
      </c>
      <c r="F31" s="183"/>
      <c r="H31" s="192"/>
      <c r="J31" s="196"/>
      <c r="K31" s="196"/>
    </row>
    <row r="32" spans="1:11">
      <c r="A32" s="193" t="s">
        <v>13</v>
      </c>
      <c r="B32" s="194" t="s">
        <v>27</v>
      </c>
      <c r="C32" s="195">
        <v>2660496</v>
      </c>
      <c r="F32" s="183"/>
      <c r="H32" s="192"/>
      <c r="J32" s="196"/>
      <c r="K32" s="196"/>
    </row>
    <row r="33" spans="1:11">
      <c r="A33" s="193" t="s">
        <v>13</v>
      </c>
      <c r="B33" s="194" t="s">
        <v>28</v>
      </c>
      <c r="C33" s="195">
        <v>1609985</v>
      </c>
      <c r="F33" s="183"/>
      <c r="H33" s="192"/>
      <c r="J33" s="196"/>
      <c r="K33" s="196"/>
    </row>
    <row r="34" spans="1:11">
      <c r="A34" s="193" t="s">
        <v>13</v>
      </c>
      <c r="B34" s="194" t="s">
        <v>29</v>
      </c>
      <c r="C34" s="195">
        <v>1271723</v>
      </c>
      <c r="F34" s="183"/>
      <c r="H34" s="192"/>
      <c r="J34" s="196"/>
      <c r="K34" s="196"/>
    </row>
    <row r="35" spans="1:11">
      <c r="A35" s="193" t="s">
        <v>13</v>
      </c>
      <c r="B35" s="194" t="s">
        <v>30</v>
      </c>
      <c r="C35" s="195">
        <v>2476197</v>
      </c>
      <c r="F35" s="183"/>
      <c r="H35" s="192"/>
      <c r="J35" s="196"/>
      <c r="K35" s="196"/>
    </row>
    <row r="36" spans="1:11">
      <c r="A36" s="197" t="s">
        <v>31</v>
      </c>
      <c r="B36" s="198" t="s">
        <v>522</v>
      </c>
      <c r="C36" s="199">
        <v>62136237</v>
      </c>
      <c r="G36" s="183"/>
      <c r="H36" s="192"/>
      <c r="J36" s="196"/>
      <c r="K36" s="196"/>
    </row>
    <row r="37" spans="1:11">
      <c r="A37" s="193" t="s">
        <v>31</v>
      </c>
      <c r="B37" s="194" t="s">
        <v>9</v>
      </c>
      <c r="C37" s="195">
        <v>8674255</v>
      </c>
      <c r="F37" s="183"/>
      <c r="H37" s="192"/>
      <c r="J37" s="196"/>
      <c r="K37" s="196"/>
    </row>
    <row r="38" spans="1:11">
      <c r="A38" s="193" t="s">
        <v>31</v>
      </c>
      <c r="B38" s="194" t="s">
        <v>32</v>
      </c>
      <c r="C38" s="195">
        <v>7837973</v>
      </c>
      <c r="F38" s="183"/>
      <c r="H38" s="192"/>
      <c r="J38" s="196"/>
      <c r="K38" s="196"/>
    </row>
    <row r="39" spans="1:11">
      <c r="A39" s="193" t="s">
        <v>31</v>
      </c>
      <c r="B39" s="194" t="s">
        <v>561</v>
      </c>
      <c r="C39" s="195">
        <v>9500779</v>
      </c>
      <c r="F39" s="183"/>
      <c r="H39" s="192"/>
      <c r="J39" s="196"/>
      <c r="K39" s="196"/>
    </row>
    <row r="40" spans="1:11">
      <c r="A40" s="193" t="s">
        <v>31</v>
      </c>
      <c r="B40" s="194" t="s">
        <v>33</v>
      </c>
      <c r="C40" s="195">
        <v>5417002</v>
      </c>
      <c r="F40" s="183"/>
      <c r="H40" s="192"/>
      <c r="J40" s="196"/>
      <c r="K40" s="196"/>
    </row>
    <row r="41" spans="1:11">
      <c r="A41" s="193" t="s">
        <v>31</v>
      </c>
      <c r="B41" s="194" t="s">
        <v>34</v>
      </c>
      <c r="C41" s="195">
        <v>5994340</v>
      </c>
      <c r="F41" s="183"/>
      <c r="H41" s="192"/>
      <c r="J41" s="196"/>
      <c r="K41" s="196"/>
    </row>
    <row r="42" spans="1:11">
      <c r="A42" s="193" t="s">
        <v>31</v>
      </c>
      <c r="B42" s="194" t="s">
        <v>35</v>
      </c>
      <c r="C42" s="195">
        <v>11602495</v>
      </c>
      <c r="F42" s="183"/>
      <c r="H42" s="192"/>
      <c r="J42" s="196"/>
      <c r="K42" s="196"/>
    </row>
    <row r="43" spans="1:11">
      <c r="A43" s="193" t="s">
        <v>31</v>
      </c>
      <c r="B43" s="194" t="s">
        <v>36</v>
      </c>
      <c r="C43" s="195">
        <v>4867094</v>
      </c>
      <c r="F43" s="183"/>
      <c r="H43" s="192"/>
      <c r="J43" s="196"/>
      <c r="K43" s="196"/>
    </row>
    <row r="44" spans="1:11">
      <c r="A44" s="193" t="s">
        <v>31</v>
      </c>
      <c r="B44" s="194" t="s">
        <v>37</v>
      </c>
      <c r="C44" s="195">
        <v>8242299</v>
      </c>
      <c r="F44" s="183"/>
      <c r="H44" s="192"/>
      <c r="J44" s="196"/>
      <c r="K44" s="196"/>
    </row>
    <row r="45" spans="1:11">
      <c r="A45" s="197" t="s">
        <v>38</v>
      </c>
      <c r="B45" s="198" t="s">
        <v>522</v>
      </c>
      <c r="C45" s="199">
        <v>16122911</v>
      </c>
      <c r="G45" s="183"/>
      <c r="H45" s="192"/>
      <c r="J45" s="196"/>
      <c r="K45" s="196"/>
    </row>
    <row r="46" spans="1:11">
      <c r="A46" s="193" t="s">
        <v>38</v>
      </c>
      <c r="B46" s="194" t="s">
        <v>9</v>
      </c>
      <c r="C46" s="195">
        <v>7849549</v>
      </c>
      <c r="F46" s="183"/>
      <c r="H46" s="192"/>
      <c r="J46" s="196"/>
      <c r="K46" s="196"/>
    </row>
    <row r="47" spans="1:11">
      <c r="A47" s="193" t="s">
        <v>38</v>
      </c>
      <c r="B47" s="194" t="s">
        <v>39</v>
      </c>
      <c r="C47" s="195">
        <v>1776031</v>
      </c>
      <c r="F47" s="183"/>
      <c r="H47" s="192"/>
      <c r="J47" s="196"/>
      <c r="K47" s="196"/>
    </row>
    <row r="48" spans="1:11">
      <c r="A48" s="193" t="s">
        <v>38</v>
      </c>
      <c r="B48" s="194" t="s">
        <v>40</v>
      </c>
      <c r="C48" s="195">
        <v>1356296</v>
      </c>
      <c r="F48" s="183"/>
      <c r="H48" s="192"/>
      <c r="J48" s="196"/>
      <c r="K48" s="196"/>
    </row>
    <row r="49" spans="1:11">
      <c r="A49" s="193" t="s">
        <v>38</v>
      </c>
      <c r="B49" s="194" t="s">
        <v>41</v>
      </c>
      <c r="C49" s="195">
        <v>1228831</v>
      </c>
      <c r="F49" s="183"/>
      <c r="H49" s="192"/>
      <c r="J49" s="196"/>
      <c r="K49" s="196"/>
    </row>
    <row r="50" spans="1:11">
      <c r="A50" s="193" t="s">
        <v>38</v>
      </c>
      <c r="B50" s="194" t="s">
        <v>42</v>
      </c>
      <c r="C50" s="195">
        <v>874156</v>
      </c>
      <c r="F50" s="183"/>
      <c r="H50" s="192"/>
      <c r="J50" s="196"/>
      <c r="K50" s="196"/>
    </row>
    <row r="51" spans="1:11">
      <c r="A51" s="193" t="s">
        <v>38</v>
      </c>
      <c r="B51" s="194" t="s">
        <v>43</v>
      </c>
      <c r="C51" s="195">
        <v>2256714</v>
      </c>
      <c r="F51" s="183"/>
      <c r="H51" s="192"/>
      <c r="J51" s="196"/>
      <c r="K51" s="196"/>
    </row>
    <row r="52" spans="1:11">
      <c r="A52" s="193" t="s">
        <v>38</v>
      </c>
      <c r="B52" s="194" t="s">
        <v>44</v>
      </c>
      <c r="C52" s="195">
        <v>694591</v>
      </c>
      <c r="F52" s="183"/>
      <c r="H52" s="192"/>
      <c r="J52" s="196"/>
      <c r="K52" s="196"/>
    </row>
    <row r="53" spans="1:11">
      <c r="A53" s="193" t="s">
        <v>38</v>
      </c>
      <c r="B53" s="194" t="s">
        <v>547</v>
      </c>
      <c r="C53" s="195">
        <v>86743</v>
      </c>
      <c r="F53" s="183"/>
      <c r="H53" s="192"/>
      <c r="J53" s="196"/>
      <c r="K53" s="196"/>
    </row>
    <row r="54" spans="1:11">
      <c r="A54" s="197" t="s">
        <v>45</v>
      </c>
      <c r="B54" s="198" t="s">
        <v>522</v>
      </c>
      <c r="C54" s="199">
        <v>22283890</v>
      </c>
      <c r="G54" s="183"/>
      <c r="H54" s="192"/>
      <c r="J54" s="196"/>
      <c r="K54" s="196"/>
    </row>
    <row r="55" spans="1:11">
      <c r="A55" s="193" t="s">
        <v>45</v>
      </c>
      <c r="B55" s="194" t="s">
        <v>9</v>
      </c>
      <c r="C55" s="195">
        <v>6552426</v>
      </c>
      <c r="F55" s="183"/>
      <c r="H55" s="192"/>
      <c r="J55" s="196"/>
      <c r="K55" s="196"/>
    </row>
    <row r="56" spans="1:11">
      <c r="A56" s="193" t="s">
        <v>45</v>
      </c>
      <c r="B56" s="194" t="s">
        <v>46</v>
      </c>
      <c r="C56" s="195">
        <v>1524537</v>
      </c>
      <c r="F56" s="183"/>
      <c r="H56" s="192"/>
      <c r="J56" s="196"/>
      <c r="K56" s="196"/>
    </row>
    <row r="57" spans="1:11">
      <c r="A57" s="193" t="s">
        <v>45</v>
      </c>
      <c r="B57" s="194" t="s">
        <v>47</v>
      </c>
      <c r="C57" s="195">
        <v>2450881</v>
      </c>
      <c r="F57" s="183"/>
      <c r="H57" s="192"/>
      <c r="J57" s="196"/>
      <c r="K57" s="196"/>
    </row>
    <row r="58" spans="1:11">
      <c r="A58" s="193" t="s">
        <v>45</v>
      </c>
      <c r="B58" s="194" t="s">
        <v>48</v>
      </c>
      <c r="C58" s="195">
        <v>842579</v>
      </c>
      <c r="F58" s="183"/>
      <c r="H58" s="192"/>
      <c r="J58" s="196"/>
      <c r="K58" s="196"/>
    </row>
    <row r="59" spans="1:11">
      <c r="A59" s="193" t="s">
        <v>45</v>
      </c>
      <c r="B59" s="194" t="s">
        <v>49</v>
      </c>
      <c r="C59" s="195">
        <v>3822998</v>
      </c>
      <c r="F59" s="183"/>
      <c r="H59" s="192"/>
      <c r="J59" s="196"/>
      <c r="K59" s="196"/>
    </row>
    <row r="60" spans="1:11">
      <c r="A60" s="193" t="s">
        <v>45</v>
      </c>
      <c r="B60" s="194" t="s">
        <v>50</v>
      </c>
      <c r="C60" s="195">
        <v>1818832</v>
      </c>
      <c r="F60" s="183"/>
      <c r="H60" s="192"/>
      <c r="J60" s="196"/>
      <c r="K60" s="196"/>
    </row>
    <row r="61" spans="1:11">
      <c r="A61" s="193" t="s">
        <v>45</v>
      </c>
      <c r="B61" s="194" t="s">
        <v>51</v>
      </c>
      <c r="C61" s="195">
        <v>5271637</v>
      </c>
      <c r="F61" s="183"/>
      <c r="H61" s="192"/>
      <c r="J61" s="196"/>
      <c r="K61" s="196"/>
    </row>
    <row r="62" spans="1:11">
      <c r="A62" s="197" t="s">
        <v>52</v>
      </c>
      <c r="B62" s="198" t="s">
        <v>522</v>
      </c>
      <c r="C62" s="199">
        <v>26172184</v>
      </c>
      <c r="G62" s="183"/>
      <c r="H62" s="192"/>
      <c r="J62" s="196"/>
      <c r="K62" s="196"/>
    </row>
    <row r="63" spans="1:11">
      <c r="A63" s="193" t="s">
        <v>52</v>
      </c>
      <c r="B63" s="194" t="s">
        <v>9</v>
      </c>
      <c r="C63" s="195">
        <v>7312490</v>
      </c>
      <c r="F63" s="183"/>
      <c r="H63" s="192"/>
      <c r="J63" s="196"/>
      <c r="K63" s="196"/>
    </row>
    <row r="64" spans="1:11">
      <c r="A64" s="193" t="s">
        <v>52</v>
      </c>
      <c r="B64" s="194" t="s">
        <v>53</v>
      </c>
      <c r="C64" s="195">
        <v>3200159</v>
      </c>
      <c r="F64" s="183"/>
      <c r="H64" s="192"/>
      <c r="J64" s="196"/>
      <c r="K64" s="196"/>
    </row>
    <row r="65" spans="1:11">
      <c r="A65" s="193" t="s">
        <v>52</v>
      </c>
      <c r="B65" s="194" t="s">
        <v>54</v>
      </c>
      <c r="C65" s="195">
        <v>813581</v>
      </c>
      <c r="F65" s="183"/>
      <c r="H65" s="192"/>
      <c r="J65" s="196"/>
      <c r="K65" s="196"/>
    </row>
    <row r="66" spans="1:11">
      <c r="A66" s="193" t="s">
        <v>52</v>
      </c>
      <c r="B66" s="194" t="s">
        <v>55</v>
      </c>
      <c r="C66" s="195">
        <v>7146455</v>
      </c>
      <c r="F66" s="183"/>
      <c r="H66" s="192"/>
      <c r="J66" s="196"/>
      <c r="K66" s="196"/>
    </row>
    <row r="67" spans="1:11">
      <c r="A67" s="193" t="s">
        <v>52</v>
      </c>
      <c r="B67" s="194" t="s">
        <v>56</v>
      </c>
      <c r="C67" s="195">
        <v>3359405</v>
      </c>
      <c r="F67" s="183"/>
      <c r="H67" s="192"/>
      <c r="J67" s="196"/>
      <c r="K67" s="196"/>
    </row>
    <row r="68" spans="1:11">
      <c r="A68" s="193" t="s">
        <v>52</v>
      </c>
      <c r="B68" s="194" t="s">
        <v>57</v>
      </c>
      <c r="C68" s="195">
        <v>4340094</v>
      </c>
      <c r="F68" s="183"/>
      <c r="H68" s="192"/>
      <c r="J68" s="196"/>
      <c r="K68" s="196"/>
    </row>
    <row r="69" spans="1:11">
      <c r="A69" s="197" t="s">
        <v>58</v>
      </c>
      <c r="B69" s="198" t="s">
        <v>522</v>
      </c>
      <c r="C69" s="199">
        <v>47201685</v>
      </c>
      <c r="G69" s="183"/>
      <c r="H69" s="192"/>
      <c r="J69" s="196"/>
      <c r="K69" s="196"/>
    </row>
    <row r="70" spans="1:11">
      <c r="A70" s="193" t="s">
        <v>58</v>
      </c>
      <c r="B70" s="194" t="s">
        <v>9</v>
      </c>
      <c r="C70" s="195">
        <v>6905441</v>
      </c>
      <c r="F70" s="183"/>
      <c r="H70" s="192"/>
      <c r="J70" s="196"/>
      <c r="K70" s="196"/>
    </row>
    <row r="71" spans="1:11">
      <c r="A71" s="193" t="s">
        <v>58</v>
      </c>
      <c r="B71" s="194" t="s">
        <v>59</v>
      </c>
      <c r="C71" s="195">
        <v>5320846</v>
      </c>
      <c r="F71" s="183"/>
      <c r="H71" s="192"/>
      <c r="J71" s="196"/>
      <c r="K71" s="196"/>
    </row>
    <row r="72" spans="1:11">
      <c r="A72" s="193" t="s">
        <v>58</v>
      </c>
      <c r="B72" s="194" t="s">
        <v>60</v>
      </c>
      <c r="C72" s="195">
        <v>2361377</v>
      </c>
      <c r="F72" s="183"/>
      <c r="H72" s="192"/>
      <c r="J72" s="196"/>
      <c r="K72" s="196"/>
    </row>
    <row r="73" spans="1:11">
      <c r="A73" s="193" t="s">
        <v>58</v>
      </c>
      <c r="B73" s="194" t="s">
        <v>61</v>
      </c>
      <c r="C73" s="195">
        <v>7107439</v>
      </c>
      <c r="F73" s="183"/>
      <c r="H73" s="192"/>
      <c r="J73" s="196"/>
      <c r="K73" s="196"/>
    </row>
    <row r="74" spans="1:11">
      <c r="A74" s="193" t="s">
        <v>58</v>
      </c>
      <c r="B74" s="194" t="s">
        <v>62</v>
      </c>
      <c r="C74" s="195">
        <v>2780144</v>
      </c>
      <c r="F74" s="183"/>
      <c r="H74" s="192"/>
      <c r="J74" s="196"/>
      <c r="K74" s="196"/>
    </row>
    <row r="75" spans="1:11">
      <c r="A75" s="193" t="s">
        <v>58</v>
      </c>
      <c r="B75" s="194" t="s">
        <v>548</v>
      </c>
      <c r="C75" s="195">
        <v>1293571</v>
      </c>
      <c r="F75" s="183"/>
      <c r="H75" s="192"/>
      <c r="J75" s="196"/>
      <c r="K75" s="196"/>
    </row>
    <row r="76" spans="1:11">
      <c r="A76" s="193" t="s">
        <v>58</v>
      </c>
      <c r="B76" s="194" t="s">
        <v>63</v>
      </c>
      <c r="C76" s="195">
        <v>1244027</v>
      </c>
      <c r="F76" s="183"/>
      <c r="H76" s="192"/>
      <c r="J76" s="196"/>
      <c r="K76" s="196"/>
    </row>
    <row r="77" spans="1:11">
      <c r="A77" s="193" t="s">
        <v>58</v>
      </c>
      <c r="B77" s="194" t="s">
        <v>64</v>
      </c>
      <c r="C77" s="195">
        <v>8940937</v>
      </c>
      <c r="F77" s="183"/>
      <c r="H77" s="192"/>
      <c r="J77" s="196"/>
      <c r="K77" s="196"/>
    </row>
    <row r="78" spans="1:11">
      <c r="A78" s="193" t="s">
        <v>58</v>
      </c>
      <c r="B78" s="194" t="s">
        <v>65</v>
      </c>
      <c r="C78" s="195">
        <v>11247903</v>
      </c>
      <c r="F78" s="183"/>
      <c r="H78" s="192"/>
      <c r="J78" s="196"/>
      <c r="K78" s="196"/>
    </row>
    <row r="79" spans="1:11">
      <c r="A79" s="197" t="s">
        <v>66</v>
      </c>
      <c r="B79" s="198" t="s">
        <v>522</v>
      </c>
      <c r="C79" s="199">
        <v>22054676</v>
      </c>
      <c r="G79" s="183"/>
      <c r="H79" s="192"/>
      <c r="J79" s="196"/>
      <c r="K79" s="196"/>
    </row>
    <row r="80" spans="1:11">
      <c r="A80" s="193" t="s">
        <v>66</v>
      </c>
      <c r="B80" s="194" t="s">
        <v>9</v>
      </c>
      <c r="C80" s="195">
        <v>12019985</v>
      </c>
      <c r="F80" s="183"/>
      <c r="H80" s="192"/>
      <c r="J80" s="196"/>
      <c r="K80" s="196"/>
    </row>
    <row r="81" spans="1:13">
      <c r="A81" s="193" t="s">
        <v>66</v>
      </c>
      <c r="B81" s="194" t="s">
        <v>67</v>
      </c>
      <c r="C81" s="195">
        <v>1710556</v>
      </c>
      <c r="F81" s="183"/>
      <c r="H81" s="192"/>
      <c r="J81" s="196"/>
      <c r="K81" s="196"/>
    </row>
    <row r="82" spans="1:13">
      <c r="A82" s="193" t="s">
        <v>66</v>
      </c>
      <c r="B82" s="194" t="s">
        <v>68</v>
      </c>
      <c r="C82" s="195">
        <v>1066444</v>
      </c>
      <c r="F82" s="183"/>
      <c r="H82" s="192"/>
      <c r="J82" s="196"/>
      <c r="K82" s="196"/>
    </row>
    <row r="83" spans="1:13">
      <c r="A83" s="193" t="s">
        <v>66</v>
      </c>
      <c r="B83" s="194" t="s">
        <v>69</v>
      </c>
      <c r="C83" s="195">
        <v>7257691</v>
      </c>
      <c r="F83" s="183"/>
      <c r="H83" s="192"/>
      <c r="J83" s="196"/>
      <c r="K83" s="196"/>
    </row>
    <row r="84" spans="1:13">
      <c r="A84" s="197" t="s">
        <v>70</v>
      </c>
      <c r="B84" s="198" t="s">
        <v>522</v>
      </c>
      <c r="C84" s="199">
        <v>26900870</v>
      </c>
      <c r="G84" s="183"/>
      <c r="H84" s="192"/>
      <c r="J84" s="196"/>
      <c r="K84" s="196"/>
    </row>
    <row r="85" spans="1:13">
      <c r="A85" s="193" t="s">
        <v>70</v>
      </c>
      <c r="B85" s="194" t="s">
        <v>9</v>
      </c>
      <c r="C85" s="195">
        <v>3538102</v>
      </c>
      <c r="F85" s="183"/>
      <c r="H85" s="192"/>
      <c r="J85" s="196"/>
      <c r="K85" s="196"/>
    </row>
    <row r="86" spans="1:13">
      <c r="A86" s="193" t="s">
        <v>70</v>
      </c>
      <c r="B86" s="194" t="s">
        <v>71</v>
      </c>
      <c r="C86" s="195">
        <v>4658054</v>
      </c>
      <c r="F86" s="183"/>
      <c r="H86" s="192"/>
      <c r="J86" s="196"/>
      <c r="K86" s="196"/>
    </row>
    <row r="87" spans="1:13" s="200" customFormat="1">
      <c r="A87" s="193" t="s">
        <v>70</v>
      </c>
      <c r="B87" s="194" t="s">
        <v>72</v>
      </c>
      <c r="C87" s="195">
        <v>5121109</v>
      </c>
      <c r="E87" s="183"/>
      <c r="F87" s="183"/>
      <c r="H87" s="192"/>
      <c r="J87" s="196"/>
      <c r="K87" s="196"/>
      <c r="M87" s="184"/>
    </row>
    <row r="88" spans="1:13">
      <c r="A88" s="193" t="s">
        <v>70</v>
      </c>
      <c r="B88" s="194" t="s">
        <v>73</v>
      </c>
      <c r="C88" s="195">
        <v>1347594</v>
      </c>
      <c r="F88" s="183"/>
      <c r="H88" s="192"/>
      <c r="J88" s="196"/>
      <c r="K88" s="196"/>
    </row>
    <row r="89" spans="1:13">
      <c r="A89" s="193" t="s">
        <v>70</v>
      </c>
      <c r="B89" s="194" t="s">
        <v>74</v>
      </c>
      <c r="C89" s="195">
        <v>8655755</v>
      </c>
      <c r="F89" s="183"/>
      <c r="H89" s="192"/>
      <c r="J89" s="196"/>
      <c r="K89" s="196"/>
    </row>
    <row r="90" spans="1:13">
      <c r="A90" s="193" t="s">
        <v>70</v>
      </c>
      <c r="B90" s="194" t="s">
        <v>75</v>
      </c>
      <c r="C90" s="195">
        <v>3580256</v>
      </c>
      <c r="F90" s="183"/>
      <c r="H90" s="192"/>
      <c r="J90" s="196"/>
      <c r="K90" s="196"/>
    </row>
    <row r="91" spans="1:13">
      <c r="A91" s="197" t="s">
        <v>76</v>
      </c>
      <c r="B91" s="198" t="s">
        <v>522</v>
      </c>
      <c r="C91" s="199">
        <v>13190789</v>
      </c>
      <c r="G91" s="183"/>
      <c r="H91" s="192"/>
      <c r="J91" s="196"/>
      <c r="K91" s="196"/>
    </row>
    <row r="92" spans="1:13">
      <c r="A92" s="193" t="s">
        <v>76</v>
      </c>
      <c r="B92" s="194" t="s">
        <v>9</v>
      </c>
      <c r="C92" s="195">
        <v>9490384</v>
      </c>
      <c r="F92" s="183"/>
      <c r="H92" s="192"/>
      <c r="J92" s="196"/>
      <c r="K92" s="196"/>
    </row>
    <row r="93" spans="1:13" s="200" customFormat="1">
      <c r="A93" s="193" t="s">
        <v>76</v>
      </c>
      <c r="B93" s="194" t="s">
        <v>77</v>
      </c>
      <c r="C93" s="195">
        <v>2171334</v>
      </c>
      <c r="E93" s="183"/>
      <c r="F93" s="183"/>
      <c r="H93" s="192"/>
      <c r="J93" s="196"/>
      <c r="K93" s="196"/>
      <c r="M93" s="184"/>
    </row>
    <row r="94" spans="1:13">
      <c r="A94" s="193" t="s">
        <v>76</v>
      </c>
      <c r="B94" s="194" t="s">
        <v>78</v>
      </c>
      <c r="C94" s="195">
        <v>1529071</v>
      </c>
      <c r="F94" s="183"/>
      <c r="H94" s="192"/>
      <c r="J94" s="196"/>
      <c r="K94" s="196"/>
    </row>
    <row r="95" spans="1:13">
      <c r="A95" s="197" t="s">
        <v>79</v>
      </c>
      <c r="B95" s="198" t="s">
        <v>522</v>
      </c>
      <c r="C95" s="199">
        <v>14247808</v>
      </c>
      <c r="G95" s="183"/>
      <c r="H95" s="192"/>
      <c r="J95" s="196"/>
      <c r="K95" s="196"/>
    </row>
    <row r="96" spans="1:13">
      <c r="A96" s="193" t="s">
        <v>79</v>
      </c>
      <c r="B96" s="194" t="s">
        <v>9</v>
      </c>
      <c r="C96" s="195">
        <v>2790061</v>
      </c>
      <c r="F96" s="183"/>
      <c r="H96" s="192"/>
      <c r="J96" s="196"/>
      <c r="K96" s="196"/>
    </row>
    <row r="97" spans="1:13">
      <c r="A97" s="193" t="s">
        <v>79</v>
      </c>
      <c r="B97" s="194" t="s">
        <v>80</v>
      </c>
      <c r="C97" s="195">
        <v>1845835</v>
      </c>
      <c r="F97" s="183"/>
      <c r="H97" s="192"/>
      <c r="J97" s="196"/>
      <c r="K97" s="196"/>
    </row>
    <row r="98" spans="1:13">
      <c r="A98" s="193" t="s">
        <v>79</v>
      </c>
      <c r="B98" s="194" t="s">
        <v>81</v>
      </c>
      <c r="C98" s="195">
        <v>2884486</v>
      </c>
      <c r="F98" s="183"/>
      <c r="H98" s="192"/>
      <c r="J98" s="196"/>
      <c r="K98" s="196"/>
    </row>
    <row r="99" spans="1:13">
      <c r="A99" s="193" t="s">
        <v>79</v>
      </c>
      <c r="B99" s="194" t="s">
        <v>82</v>
      </c>
      <c r="C99" s="195">
        <v>710701</v>
      </c>
      <c r="F99" s="183"/>
      <c r="H99" s="192"/>
      <c r="J99" s="196"/>
      <c r="K99" s="196"/>
    </row>
    <row r="100" spans="1:13">
      <c r="A100" s="193" t="s">
        <v>79</v>
      </c>
      <c r="B100" s="194" t="s">
        <v>83</v>
      </c>
      <c r="C100" s="195">
        <v>2002636</v>
      </c>
      <c r="F100" s="183"/>
      <c r="H100" s="192"/>
      <c r="J100" s="196"/>
      <c r="K100" s="196"/>
    </row>
    <row r="101" spans="1:13" s="200" customFormat="1">
      <c r="A101" s="193" t="s">
        <v>79</v>
      </c>
      <c r="B101" s="194" t="s">
        <v>84</v>
      </c>
      <c r="C101" s="195">
        <v>1329077</v>
      </c>
      <c r="E101" s="183"/>
      <c r="F101" s="183"/>
      <c r="H101" s="192"/>
      <c r="J101" s="196"/>
      <c r="K101" s="196"/>
      <c r="M101" s="184"/>
    </row>
    <row r="102" spans="1:13">
      <c r="A102" s="193" t="s">
        <v>79</v>
      </c>
      <c r="B102" s="194" t="s">
        <v>85</v>
      </c>
      <c r="C102" s="195">
        <v>1599001</v>
      </c>
      <c r="F102" s="183"/>
      <c r="H102" s="192"/>
      <c r="J102" s="196"/>
      <c r="K102" s="196"/>
    </row>
    <row r="103" spans="1:13">
      <c r="A103" s="193" t="s">
        <v>79</v>
      </c>
      <c r="B103" s="194" t="s">
        <v>86</v>
      </c>
      <c r="C103" s="195">
        <v>1086011</v>
      </c>
      <c r="F103" s="183"/>
      <c r="H103" s="192"/>
      <c r="J103" s="196"/>
      <c r="K103" s="196"/>
    </row>
    <row r="104" spans="1:13">
      <c r="A104" s="197" t="s">
        <v>87</v>
      </c>
      <c r="B104" s="198" t="s">
        <v>522</v>
      </c>
      <c r="C104" s="199">
        <v>37301070</v>
      </c>
      <c r="G104" s="183"/>
      <c r="H104" s="192"/>
      <c r="J104" s="196"/>
      <c r="K104" s="196"/>
    </row>
    <row r="105" spans="1:13">
      <c r="A105" s="193" t="s">
        <v>87</v>
      </c>
      <c r="B105" s="194" t="s">
        <v>9</v>
      </c>
      <c r="C105" s="195">
        <v>9597840</v>
      </c>
      <c r="F105" s="183"/>
      <c r="H105" s="192"/>
      <c r="J105" s="196"/>
      <c r="K105" s="196"/>
    </row>
    <row r="106" spans="1:13" s="200" customFormat="1">
      <c r="A106" s="193" t="s">
        <v>87</v>
      </c>
      <c r="B106" s="194" t="s">
        <v>88</v>
      </c>
      <c r="C106" s="195">
        <v>4021811</v>
      </c>
      <c r="E106" s="183"/>
      <c r="F106" s="183"/>
      <c r="H106" s="192"/>
      <c r="J106" s="196"/>
      <c r="K106" s="196"/>
      <c r="M106" s="184"/>
    </row>
    <row r="107" spans="1:13">
      <c r="A107" s="193" t="s">
        <v>87</v>
      </c>
      <c r="B107" s="194" t="s">
        <v>89</v>
      </c>
      <c r="C107" s="195">
        <v>8875213</v>
      </c>
      <c r="F107" s="183"/>
      <c r="H107" s="192"/>
      <c r="J107" s="196"/>
      <c r="K107" s="196"/>
    </row>
    <row r="108" spans="1:13">
      <c r="A108" s="193" t="s">
        <v>87</v>
      </c>
      <c r="B108" s="194" t="s">
        <v>90</v>
      </c>
      <c r="C108" s="195">
        <v>5459475</v>
      </c>
      <c r="F108" s="183"/>
      <c r="H108" s="192"/>
      <c r="J108" s="196"/>
      <c r="K108" s="196"/>
    </row>
    <row r="109" spans="1:13">
      <c r="A109" s="193" t="s">
        <v>87</v>
      </c>
      <c r="B109" s="194" t="s">
        <v>91</v>
      </c>
      <c r="C109" s="195">
        <v>2443221</v>
      </c>
      <c r="F109" s="183"/>
      <c r="H109" s="192"/>
      <c r="J109" s="196"/>
      <c r="K109" s="196"/>
    </row>
    <row r="110" spans="1:13">
      <c r="A110" s="193" t="s">
        <v>87</v>
      </c>
      <c r="B110" s="194" t="s">
        <v>92</v>
      </c>
      <c r="C110" s="195">
        <v>4833441</v>
      </c>
      <c r="F110" s="183"/>
      <c r="H110" s="192"/>
      <c r="J110" s="196"/>
      <c r="K110" s="196"/>
    </row>
    <row r="111" spans="1:13">
      <c r="A111" s="193" t="s">
        <v>87</v>
      </c>
      <c r="B111" s="194" t="s">
        <v>93</v>
      </c>
      <c r="C111" s="195">
        <v>1279891</v>
      </c>
      <c r="F111" s="183"/>
      <c r="H111" s="192"/>
      <c r="J111" s="196"/>
      <c r="K111" s="196"/>
    </row>
    <row r="112" spans="1:13">
      <c r="A112" s="193" t="s">
        <v>87</v>
      </c>
      <c r="B112" s="194" t="s">
        <v>94</v>
      </c>
      <c r="C112" s="195">
        <v>790178</v>
      </c>
      <c r="F112" s="183"/>
      <c r="H112" s="192"/>
      <c r="J112" s="196"/>
      <c r="K112" s="196"/>
    </row>
    <row r="113" spans="1:13">
      <c r="A113" s="197" t="s">
        <v>95</v>
      </c>
      <c r="B113" s="198" t="s">
        <v>522</v>
      </c>
      <c r="C113" s="199">
        <v>35086060</v>
      </c>
      <c r="G113" s="183"/>
      <c r="H113" s="192"/>
      <c r="J113" s="196"/>
      <c r="K113" s="196"/>
    </row>
    <row r="114" spans="1:13">
      <c r="A114" s="193" t="s">
        <v>95</v>
      </c>
      <c r="B114" s="194" t="s">
        <v>9</v>
      </c>
      <c r="C114" s="195">
        <v>5077287</v>
      </c>
      <c r="F114" s="183"/>
      <c r="H114" s="192"/>
      <c r="J114" s="196"/>
      <c r="K114" s="196"/>
    </row>
    <row r="115" spans="1:13">
      <c r="A115" s="193" t="s">
        <v>95</v>
      </c>
      <c r="B115" s="194" t="s">
        <v>96</v>
      </c>
      <c r="C115" s="195">
        <v>2802009</v>
      </c>
      <c r="F115" s="183"/>
      <c r="H115" s="192"/>
      <c r="J115" s="196"/>
      <c r="K115" s="196"/>
    </row>
    <row r="116" spans="1:13" s="200" customFormat="1">
      <c r="A116" s="193" t="s">
        <v>95</v>
      </c>
      <c r="B116" s="194" t="s">
        <v>97</v>
      </c>
      <c r="C116" s="195">
        <v>3269097</v>
      </c>
      <c r="E116" s="183"/>
      <c r="F116" s="183"/>
      <c r="H116" s="192"/>
      <c r="J116" s="196"/>
      <c r="K116" s="196"/>
      <c r="M116" s="184"/>
    </row>
    <row r="117" spans="1:13">
      <c r="A117" s="193" t="s">
        <v>95</v>
      </c>
      <c r="B117" s="194" t="s">
        <v>98</v>
      </c>
      <c r="C117" s="195">
        <v>2928418</v>
      </c>
      <c r="F117" s="183"/>
      <c r="H117" s="192"/>
      <c r="J117" s="196"/>
      <c r="K117" s="196"/>
    </row>
    <row r="118" spans="1:13">
      <c r="A118" s="193" t="s">
        <v>95</v>
      </c>
      <c r="B118" s="194" t="s">
        <v>99</v>
      </c>
      <c r="C118" s="195">
        <v>8567118</v>
      </c>
      <c r="F118" s="183"/>
      <c r="H118" s="192"/>
      <c r="J118" s="196"/>
      <c r="K118" s="196"/>
    </row>
    <row r="119" spans="1:13">
      <c r="A119" s="193" t="s">
        <v>95</v>
      </c>
      <c r="B119" s="194" t="s">
        <v>100</v>
      </c>
      <c r="C119" s="195">
        <v>8220826</v>
      </c>
      <c r="F119" s="183"/>
      <c r="H119" s="192"/>
      <c r="J119" s="196"/>
      <c r="K119" s="196"/>
    </row>
    <row r="120" spans="1:13">
      <c r="A120" s="193" t="s">
        <v>95</v>
      </c>
      <c r="B120" s="194" t="s">
        <v>101</v>
      </c>
      <c r="C120" s="195">
        <v>4221305</v>
      </c>
      <c r="F120" s="183"/>
      <c r="H120" s="192"/>
      <c r="J120" s="196"/>
      <c r="K120" s="196"/>
    </row>
    <row r="121" spans="1:13">
      <c r="A121" s="197" t="s">
        <v>102</v>
      </c>
      <c r="B121" s="198" t="s">
        <v>522</v>
      </c>
      <c r="C121" s="199">
        <v>31904028</v>
      </c>
      <c r="G121" s="183"/>
      <c r="H121" s="192"/>
      <c r="J121" s="196"/>
      <c r="K121" s="196"/>
    </row>
    <row r="122" spans="1:13">
      <c r="A122" s="193" t="s">
        <v>102</v>
      </c>
      <c r="B122" s="194" t="s">
        <v>9</v>
      </c>
      <c r="C122" s="195">
        <v>7767690</v>
      </c>
      <c r="F122" s="183"/>
      <c r="H122" s="192"/>
      <c r="J122" s="196"/>
      <c r="K122" s="196"/>
    </row>
    <row r="123" spans="1:13">
      <c r="A123" s="193" t="s">
        <v>102</v>
      </c>
      <c r="B123" s="194" t="s">
        <v>103</v>
      </c>
      <c r="C123" s="195">
        <v>1118648</v>
      </c>
      <c r="F123" s="183"/>
      <c r="H123" s="192"/>
      <c r="J123" s="196"/>
      <c r="K123" s="196"/>
    </row>
    <row r="124" spans="1:13">
      <c r="A124" s="193" t="s">
        <v>102</v>
      </c>
      <c r="B124" s="194" t="s">
        <v>104</v>
      </c>
      <c r="C124" s="195">
        <v>3900290</v>
      </c>
      <c r="F124" s="183"/>
      <c r="H124" s="192"/>
      <c r="J124" s="196"/>
      <c r="K124" s="196"/>
    </row>
    <row r="125" spans="1:13">
      <c r="A125" s="193" t="s">
        <v>102</v>
      </c>
      <c r="B125" s="194" t="s">
        <v>105</v>
      </c>
      <c r="C125" s="195">
        <v>5357939</v>
      </c>
      <c r="F125" s="183"/>
      <c r="H125" s="192"/>
      <c r="J125" s="196"/>
      <c r="K125" s="196"/>
    </row>
    <row r="126" spans="1:13" s="200" customFormat="1">
      <c r="A126" s="193" t="s">
        <v>102</v>
      </c>
      <c r="B126" s="194" t="s">
        <v>106</v>
      </c>
      <c r="C126" s="195">
        <v>1148190</v>
      </c>
      <c r="E126" s="183"/>
      <c r="F126" s="183"/>
      <c r="H126" s="192"/>
      <c r="J126" s="196"/>
      <c r="K126" s="196"/>
      <c r="M126" s="184"/>
    </row>
    <row r="127" spans="1:13">
      <c r="A127" s="193" t="s">
        <v>102</v>
      </c>
      <c r="B127" s="194" t="s">
        <v>107</v>
      </c>
      <c r="C127" s="195">
        <v>4179887</v>
      </c>
      <c r="F127" s="183"/>
      <c r="H127" s="192"/>
      <c r="J127" s="196"/>
      <c r="K127" s="196"/>
    </row>
    <row r="128" spans="1:13">
      <c r="A128" s="193" t="s">
        <v>102</v>
      </c>
      <c r="B128" s="194" t="s">
        <v>108</v>
      </c>
      <c r="C128" s="195">
        <v>5992373</v>
      </c>
      <c r="F128" s="183"/>
      <c r="H128" s="192"/>
      <c r="J128" s="196"/>
      <c r="K128" s="196"/>
    </row>
    <row r="129" spans="1:13">
      <c r="A129" s="193" t="s">
        <v>102</v>
      </c>
      <c r="B129" s="194" t="s">
        <v>109</v>
      </c>
      <c r="C129" s="195">
        <v>1673442</v>
      </c>
      <c r="F129" s="183"/>
      <c r="H129" s="192"/>
      <c r="J129" s="196"/>
      <c r="K129" s="196"/>
    </row>
    <row r="130" spans="1:13">
      <c r="A130" s="193" t="s">
        <v>102</v>
      </c>
      <c r="B130" s="194" t="s">
        <v>110</v>
      </c>
      <c r="C130" s="195">
        <v>765569</v>
      </c>
      <c r="F130" s="183"/>
      <c r="H130" s="192"/>
      <c r="J130" s="196"/>
      <c r="K130" s="196"/>
    </row>
    <row r="131" spans="1:13">
      <c r="A131" s="197" t="s">
        <v>111</v>
      </c>
      <c r="B131" s="198" t="s">
        <v>522</v>
      </c>
      <c r="C131" s="199">
        <v>17096303</v>
      </c>
      <c r="G131" s="183"/>
      <c r="H131" s="192"/>
      <c r="J131" s="196"/>
      <c r="K131" s="196"/>
    </row>
    <row r="132" spans="1:13">
      <c r="A132" s="193" t="s">
        <v>111</v>
      </c>
      <c r="B132" s="194" t="s">
        <v>9</v>
      </c>
      <c r="C132" s="195">
        <v>4080398</v>
      </c>
      <c r="F132" s="183"/>
      <c r="H132" s="192"/>
      <c r="J132" s="196"/>
      <c r="K132" s="196"/>
    </row>
    <row r="133" spans="1:13">
      <c r="A133" s="193" t="s">
        <v>111</v>
      </c>
      <c r="B133" s="194" t="s">
        <v>112</v>
      </c>
      <c r="C133" s="195">
        <v>786566</v>
      </c>
      <c r="F133" s="183"/>
      <c r="H133" s="192"/>
      <c r="J133" s="196"/>
      <c r="K133" s="196"/>
    </row>
    <row r="134" spans="1:13">
      <c r="A134" s="193" t="s">
        <v>111</v>
      </c>
      <c r="B134" s="194" t="s">
        <v>113</v>
      </c>
      <c r="C134" s="195">
        <v>551135</v>
      </c>
      <c r="F134" s="183"/>
      <c r="H134" s="192"/>
      <c r="J134" s="196"/>
      <c r="K134" s="196"/>
    </row>
    <row r="135" spans="1:13" s="200" customFormat="1">
      <c r="A135" s="193" t="s">
        <v>111</v>
      </c>
      <c r="B135" s="194" t="s">
        <v>114</v>
      </c>
      <c r="C135" s="195">
        <v>4179734</v>
      </c>
      <c r="E135" s="183"/>
      <c r="F135" s="183"/>
      <c r="H135" s="192"/>
      <c r="J135" s="196"/>
      <c r="K135" s="196"/>
      <c r="M135" s="184"/>
    </row>
    <row r="136" spans="1:13">
      <c r="A136" s="193" t="s">
        <v>111</v>
      </c>
      <c r="B136" s="194" t="s">
        <v>115</v>
      </c>
      <c r="C136" s="195">
        <v>778013</v>
      </c>
      <c r="F136" s="183"/>
      <c r="H136" s="192"/>
      <c r="J136" s="196"/>
      <c r="K136" s="196"/>
    </row>
    <row r="137" spans="1:13">
      <c r="A137" s="193" t="s">
        <v>111</v>
      </c>
      <c r="B137" s="194" t="s">
        <v>116</v>
      </c>
      <c r="C137" s="195">
        <v>469418</v>
      </c>
      <c r="F137" s="183"/>
      <c r="H137" s="192"/>
      <c r="J137" s="196"/>
      <c r="K137" s="196"/>
    </row>
    <row r="138" spans="1:13">
      <c r="A138" s="193" t="s">
        <v>111</v>
      </c>
      <c r="B138" s="194" t="s">
        <v>117</v>
      </c>
      <c r="C138" s="195">
        <v>1027976</v>
      </c>
      <c r="F138" s="183"/>
      <c r="H138" s="192"/>
      <c r="J138" s="196"/>
      <c r="K138" s="196"/>
    </row>
    <row r="139" spans="1:13">
      <c r="A139" s="193" t="s">
        <v>111</v>
      </c>
      <c r="B139" s="194" t="s">
        <v>118</v>
      </c>
      <c r="C139" s="195">
        <v>616077</v>
      </c>
      <c r="F139" s="183"/>
      <c r="H139" s="192"/>
      <c r="J139" s="196"/>
      <c r="K139" s="196"/>
    </row>
    <row r="140" spans="1:13">
      <c r="A140" s="193" t="s">
        <v>111</v>
      </c>
      <c r="B140" s="194" t="s">
        <v>119</v>
      </c>
      <c r="C140" s="195">
        <v>341429</v>
      </c>
      <c r="F140" s="183"/>
      <c r="H140" s="192"/>
      <c r="J140" s="196"/>
      <c r="K140" s="196"/>
    </row>
    <row r="141" spans="1:13">
      <c r="A141" s="193" t="s">
        <v>111</v>
      </c>
      <c r="B141" s="194" t="s">
        <v>120</v>
      </c>
      <c r="C141" s="195">
        <v>1107006</v>
      </c>
      <c r="F141" s="183"/>
      <c r="H141" s="192"/>
      <c r="J141" s="196"/>
      <c r="K141" s="196"/>
    </row>
    <row r="142" spans="1:13">
      <c r="A142" s="193" t="s">
        <v>111</v>
      </c>
      <c r="B142" s="194" t="s">
        <v>121</v>
      </c>
      <c r="C142" s="195">
        <v>3158551</v>
      </c>
      <c r="F142" s="183"/>
      <c r="H142" s="192"/>
      <c r="J142" s="196"/>
      <c r="K142" s="196"/>
    </row>
    <row r="143" spans="1:13">
      <c r="A143" s="197" t="s">
        <v>122</v>
      </c>
      <c r="B143" s="198" t="s">
        <v>522</v>
      </c>
      <c r="C143" s="199">
        <v>30525683</v>
      </c>
      <c r="G143" s="183"/>
      <c r="H143" s="192"/>
      <c r="J143" s="196"/>
      <c r="K143" s="196"/>
    </row>
    <row r="144" spans="1:13">
      <c r="A144" s="193" t="s">
        <v>122</v>
      </c>
      <c r="B144" s="194" t="s">
        <v>9</v>
      </c>
      <c r="C144" s="195">
        <v>2846838</v>
      </c>
      <c r="F144" s="183"/>
      <c r="H144" s="192"/>
      <c r="J144" s="196"/>
      <c r="K144" s="196"/>
    </row>
    <row r="145" spans="1:13">
      <c r="A145" s="193" t="s">
        <v>122</v>
      </c>
      <c r="B145" s="194" t="s">
        <v>123</v>
      </c>
      <c r="C145" s="195">
        <v>3084753</v>
      </c>
      <c r="F145" s="183"/>
      <c r="H145" s="192"/>
      <c r="J145" s="196"/>
      <c r="K145" s="196"/>
    </row>
    <row r="146" spans="1:13" s="200" customFormat="1">
      <c r="A146" s="193" t="s">
        <v>122</v>
      </c>
      <c r="B146" s="194" t="s">
        <v>124</v>
      </c>
      <c r="C146" s="195">
        <v>3911120</v>
      </c>
      <c r="E146" s="183"/>
      <c r="F146" s="183"/>
      <c r="H146" s="192"/>
      <c r="J146" s="196"/>
      <c r="K146" s="196"/>
      <c r="M146" s="184"/>
    </row>
    <row r="147" spans="1:13">
      <c r="A147" s="193" t="s">
        <v>122</v>
      </c>
      <c r="B147" s="194" t="s">
        <v>125</v>
      </c>
      <c r="C147" s="195">
        <v>4562359</v>
      </c>
      <c r="F147" s="183"/>
      <c r="H147" s="192"/>
      <c r="J147" s="196"/>
      <c r="K147" s="196"/>
    </row>
    <row r="148" spans="1:13">
      <c r="A148" s="193" t="s">
        <v>122</v>
      </c>
      <c r="B148" s="194" t="s">
        <v>126</v>
      </c>
      <c r="C148" s="195">
        <v>3432004</v>
      </c>
      <c r="F148" s="183"/>
      <c r="H148" s="192"/>
      <c r="J148" s="196"/>
      <c r="K148" s="196"/>
    </row>
    <row r="149" spans="1:13">
      <c r="A149" s="193" t="s">
        <v>122</v>
      </c>
      <c r="B149" s="194" t="s">
        <v>127</v>
      </c>
      <c r="C149" s="195">
        <v>536604</v>
      </c>
      <c r="F149" s="183"/>
      <c r="H149" s="192"/>
      <c r="J149" s="196"/>
      <c r="K149" s="196"/>
    </row>
    <row r="150" spans="1:13">
      <c r="A150" s="193" t="s">
        <v>122</v>
      </c>
      <c r="B150" s="194" t="s">
        <v>128</v>
      </c>
      <c r="C150" s="195">
        <v>2367832</v>
      </c>
      <c r="F150" s="183"/>
      <c r="H150" s="192"/>
      <c r="J150" s="196"/>
      <c r="K150" s="196"/>
    </row>
    <row r="151" spans="1:13">
      <c r="A151" s="193" t="s">
        <v>122</v>
      </c>
      <c r="B151" s="194" t="s">
        <v>129</v>
      </c>
      <c r="C151" s="195">
        <v>1488272</v>
      </c>
      <c r="F151" s="183"/>
      <c r="H151" s="192"/>
      <c r="J151" s="196"/>
      <c r="K151" s="196"/>
    </row>
    <row r="152" spans="1:13">
      <c r="A152" s="193" t="s">
        <v>122</v>
      </c>
      <c r="B152" s="194" t="s">
        <v>131</v>
      </c>
      <c r="C152" s="195">
        <v>1981137</v>
      </c>
      <c r="F152" s="183"/>
      <c r="H152" s="192"/>
      <c r="J152" s="196"/>
      <c r="K152" s="196"/>
    </row>
    <row r="153" spans="1:13">
      <c r="A153" s="193" t="s">
        <v>562</v>
      </c>
      <c r="B153" s="194" t="s">
        <v>130</v>
      </c>
      <c r="C153" s="195">
        <v>1604235</v>
      </c>
      <c r="F153" s="183"/>
      <c r="H153" s="192"/>
      <c r="J153" s="196"/>
      <c r="K153" s="196"/>
    </row>
    <row r="154" spans="1:13">
      <c r="A154" s="193" t="s">
        <v>122</v>
      </c>
      <c r="B154" s="194" t="s">
        <v>132</v>
      </c>
      <c r="C154" s="195">
        <v>4710529</v>
      </c>
      <c r="F154" s="183"/>
      <c r="H154" s="192"/>
      <c r="J154" s="196"/>
      <c r="K154" s="196"/>
    </row>
    <row r="155" spans="1:13">
      <c r="A155" s="197" t="s">
        <v>133</v>
      </c>
      <c r="B155" s="198" t="s">
        <v>522</v>
      </c>
      <c r="C155" s="199">
        <v>19967866</v>
      </c>
      <c r="G155" s="183"/>
      <c r="H155" s="192"/>
      <c r="J155" s="196"/>
      <c r="K155" s="196"/>
    </row>
    <row r="156" spans="1:13">
      <c r="A156" s="193" t="s">
        <v>133</v>
      </c>
      <c r="B156" s="194" t="s">
        <v>9</v>
      </c>
      <c r="C156" s="195">
        <v>3077525</v>
      </c>
      <c r="F156" s="183"/>
      <c r="H156" s="192"/>
      <c r="J156" s="196"/>
      <c r="K156" s="196"/>
    </row>
    <row r="157" spans="1:13">
      <c r="A157" s="193" t="s">
        <v>133</v>
      </c>
      <c r="B157" s="194" t="s">
        <v>134</v>
      </c>
      <c r="C157" s="195">
        <v>421211</v>
      </c>
      <c r="F157" s="183"/>
      <c r="H157" s="192"/>
      <c r="J157" s="196"/>
      <c r="K157" s="196"/>
    </row>
    <row r="158" spans="1:13">
      <c r="A158" s="193" t="s">
        <v>133</v>
      </c>
      <c r="B158" s="194" t="s">
        <v>135</v>
      </c>
      <c r="C158" s="195">
        <v>2336945</v>
      </c>
      <c r="F158" s="183"/>
      <c r="H158" s="192"/>
      <c r="J158" s="196"/>
      <c r="K158" s="196"/>
    </row>
    <row r="159" spans="1:13">
      <c r="A159" s="193" t="s">
        <v>133</v>
      </c>
      <c r="B159" s="194" t="s">
        <v>136</v>
      </c>
      <c r="C159" s="195">
        <v>3519981</v>
      </c>
      <c r="F159" s="183"/>
      <c r="H159" s="192"/>
      <c r="J159" s="196"/>
      <c r="K159" s="196"/>
    </row>
    <row r="160" spans="1:13">
      <c r="A160" s="193" t="s">
        <v>133</v>
      </c>
      <c r="B160" s="194" t="s">
        <v>137</v>
      </c>
      <c r="C160" s="195">
        <v>859063</v>
      </c>
      <c r="F160" s="183"/>
      <c r="H160" s="192"/>
      <c r="J160" s="196"/>
      <c r="K160" s="196"/>
    </row>
    <row r="161" spans="1:13">
      <c r="A161" s="193" t="s">
        <v>133</v>
      </c>
      <c r="B161" s="194" t="s">
        <v>138</v>
      </c>
      <c r="C161" s="195">
        <v>2424418</v>
      </c>
      <c r="F161" s="183"/>
      <c r="H161" s="192"/>
      <c r="J161" s="196"/>
      <c r="K161" s="196"/>
    </row>
    <row r="162" spans="1:13">
      <c r="A162" s="193" t="s">
        <v>133</v>
      </c>
      <c r="B162" s="194" t="s">
        <v>139</v>
      </c>
      <c r="C162" s="195">
        <v>1292782</v>
      </c>
      <c r="F162" s="183"/>
      <c r="H162" s="192"/>
      <c r="J162" s="196"/>
      <c r="K162" s="196"/>
    </row>
    <row r="163" spans="1:13">
      <c r="A163" s="193" t="s">
        <v>133</v>
      </c>
      <c r="B163" s="194" t="s">
        <v>140</v>
      </c>
      <c r="C163" s="195">
        <v>614229</v>
      </c>
      <c r="F163" s="183"/>
      <c r="H163" s="192"/>
      <c r="J163" s="196"/>
      <c r="K163" s="196"/>
    </row>
    <row r="164" spans="1:13">
      <c r="A164" s="193" t="s">
        <v>133</v>
      </c>
      <c r="B164" s="194" t="s">
        <v>141</v>
      </c>
      <c r="C164" s="195">
        <v>1026859</v>
      </c>
      <c r="F164" s="183"/>
      <c r="H164" s="192"/>
      <c r="J164" s="196"/>
      <c r="K164" s="196"/>
    </row>
    <row r="165" spans="1:13">
      <c r="A165" s="193" t="s">
        <v>133</v>
      </c>
      <c r="B165" s="194" t="s">
        <v>142</v>
      </c>
      <c r="C165" s="195">
        <v>1378757</v>
      </c>
      <c r="F165" s="183"/>
      <c r="H165" s="192"/>
      <c r="J165" s="196"/>
      <c r="K165" s="196"/>
    </row>
    <row r="166" spans="1:13">
      <c r="A166" s="193" t="s">
        <v>133</v>
      </c>
      <c r="B166" s="194" t="s">
        <v>143</v>
      </c>
      <c r="C166" s="195">
        <v>1114665</v>
      </c>
      <c r="F166" s="183"/>
      <c r="H166" s="192"/>
      <c r="J166" s="196"/>
      <c r="K166" s="196"/>
    </row>
    <row r="167" spans="1:13">
      <c r="A167" s="193" t="s">
        <v>133</v>
      </c>
      <c r="B167" s="194" t="s">
        <v>144</v>
      </c>
      <c r="C167" s="195">
        <v>1901431</v>
      </c>
      <c r="F167" s="183"/>
      <c r="H167" s="192"/>
      <c r="J167" s="196"/>
      <c r="K167" s="196"/>
    </row>
    <row r="168" spans="1:13">
      <c r="A168" s="197" t="s">
        <v>145</v>
      </c>
      <c r="B168" s="198" t="s">
        <v>522</v>
      </c>
      <c r="C168" s="199">
        <v>44188333</v>
      </c>
      <c r="G168" s="183"/>
      <c r="H168" s="192"/>
      <c r="J168" s="196"/>
      <c r="K168" s="196"/>
    </row>
    <row r="169" spans="1:13">
      <c r="A169" s="193" t="s">
        <v>145</v>
      </c>
      <c r="B169" s="194" t="s">
        <v>9</v>
      </c>
      <c r="C169" s="195">
        <v>9871625</v>
      </c>
      <c r="F169" s="183"/>
      <c r="H169" s="192"/>
      <c r="J169" s="196"/>
      <c r="K169" s="196"/>
    </row>
    <row r="170" spans="1:13">
      <c r="A170" s="193" t="s">
        <v>145</v>
      </c>
      <c r="B170" s="194" t="s">
        <v>146</v>
      </c>
      <c r="C170" s="195">
        <v>4039359</v>
      </c>
      <c r="F170" s="183"/>
      <c r="H170" s="192"/>
      <c r="J170" s="196"/>
      <c r="K170" s="196"/>
    </row>
    <row r="171" spans="1:13">
      <c r="A171" s="193" t="s">
        <v>145</v>
      </c>
      <c r="B171" s="194" t="s">
        <v>15</v>
      </c>
      <c r="C171" s="195">
        <v>3258458</v>
      </c>
      <c r="F171" s="183"/>
      <c r="H171" s="192"/>
      <c r="J171" s="196"/>
      <c r="K171" s="196"/>
    </row>
    <row r="172" spans="1:13" s="200" customFormat="1">
      <c r="A172" s="193" t="s">
        <v>145</v>
      </c>
      <c r="B172" s="194" t="s">
        <v>147</v>
      </c>
      <c r="C172" s="195">
        <v>777491</v>
      </c>
      <c r="E172" s="183"/>
      <c r="F172" s="183"/>
      <c r="H172" s="192"/>
      <c r="J172" s="196"/>
      <c r="K172" s="196"/>
      <c r="M172" s="184"/>
    </row>
    <row r="173" spans="1:13">
      <c r="A173" s="193" t="s">
        <v>145</v>
      </c>
      <c r="B173" s="194" t="s">
        <v>148</v>
      </c>
      <c r="C173" s="195">
        <v>897297</v>
      </c>
      <c r="F173" s="183"/>
      <c r="H173" s="192"/>
      <c r="J173" s="196"/>
      <c r="K173" s="196"/>
    </row>
    <row r="174" spans="1:13">
      <c r="A174" s="193" t="s">
        <v>145</v>
      </c>
      <c r="B174" s="194" t="s">
        <v>149</v>
      </c>
      <c r="C174" s="195">
        <v>5311020</v>
      </c>
      <c r="F174" s="183"/>
      <c r="H174" s="192"/>
      <c r="J174" s="196"/>
      <c r="K174" s="196"/>
    </row>
    <row r="175" spans="1:13">
      <c r="A175" s="193" t="s">
        <v>145</v>
      </c>
      <c r="B175" s="194" t="s">
        <v>150</v>
      </c>
      <c r="C175" s="195">
        <v>4237836</v>
      </c>
      <c r="F175" s="183"/>
      <c r="H175" s="192"/>
      <c r="J175" s="196"/>
      <c r="K175" s="196"/>
    </row>
    <row r="176" spans="1:13">
      <c r="A176" s="193" t="s">
        <v>145</v>
      </c>
      <c r="B176" s="194" t="s">
        <v>151</v>
      </c>
      <c r="C176" s="195">
        <v>688128</v>
      </c>
      <c r="F176" s="183"/>
      <c r="H176" s="192"/>
      <c r="J176" s="196"/>
      <c r="K176" s="196"/>
    </row>
    <row r="177" spans="1:13">
      <c r="A177" s="193" t="s">
        <v>145</v>
      </c>
      <c r="B177" s="194" t="s">
        <v>152</v>
      </c>
      <c r="C177" s="195">
        <v>2835279</v>
      </c>
      <c r="F177" s="183"/>
      <c r="H177" s="192"/>
      <c r="J177" s="196"/>
      <c r="K177" s="196"/>
    </row>
    <row r="178" spans="1:13">
      <c r="A178" s="193" t="s">
        <v>145</v>
      </c>
      <c r="B178" s="194" t="s">
        <v>153</v>
      </c>
      <c r="C178" s="195">
        <v>557765</v>
      </c>
      <c r="F178" s="183"/>
      <c r="H178" s="192"/>
      <c r="J178" s="196"/>
      <c r="K178" s="196"/>
    </row>
    <row r="179" spans="1:13">
      <c r="A179" s="193" t="s">
        <v>145</v>
      </c>
      <c r="B179" s="194" t="s">
        <v>43</v>
      </c>
      <c r="C179" s="195">
        <v>613559</v>
      </c>
      <c r="F179" s="183"/>
      <c r="H179" s="192"/>
      <c r="J179" s="196"/>
      <c r="K179" s="196"/>
    </row>
    <row r="180" spans="1:13">
      <c r="A180" s="193" t="s">
        <v>145</v>
      </c>
      <c r="B180" s="194" t="s">
        <v>154</v>
      </c>
      <c r="C180" s="195">
        <v>4658531</v>
      </c>
      <c r="F180" s="183"/>
      <c r="H180" s="192"/>
      <c r="J180" s="196"/>
      <c r="K180" s="196"/>
    </row>
    <row r="181" spans="1:13">
      <c r="A181" s="193" t="s">
        <v>145</v>
      </c>
      <c r="B181" s="194" t="s">
        <v>155</v>
      </c>
      <c r="C181" s="195">
        <v>5557455</v>
      </c>
      <c r="F181" s="183"/>
      <c r="H181" s="192"/>
      <c r="J181" s="196"/>
      <c r="K181" s="196"/>
    </row>
    <row r="182" spans="1:13">
      <c r="A182" s="193" t="s">
        <v>145</v>
      </c>
      <c r="B182" s="194" t="s">
        <v>156</v>
      </c>
      <c r="C182" s="195">
        <v>884530</v>
      </c>
      <c r="F182" s="183"/>
      <c r="H182" s="192"/>
      <c r="J182" s="196"/>
      <c r="K182" s="196"/>
    </row>
    <row r="183" spans="1:13">
      <c r="A183" s="197" t="s">
        <v>157</v>
      </c>
      <c r="B183" s="198" t="s">
        <v>522</v>
      </c>
      <c r="C183" s="199">
        <v>26910848</v>
      </c>
      <c r="G183" s="183"/>
      <c r="H183" s="192"/>
      <c r="J183" s="196"/>
      <c r="K183" s="196"/>
    </row>
    <row r="184" spans="1:13">
      <c r="A184" s="193" t="s">
        <v>157</v>
      </c>
      <c r="B184" s="194" t="s">
        <v>9</v>
      </c>
      <c r="C184" s="195">
        <v>9216601</v>
      </c>
      <c r="F184" s="183"/>
      <c r="H184" s="192"/>
      <c r="J184" s="196"/>
      <c r="K184" s="196"/>
    </row>
    <row r="185" spans="1:13">
      <c r="A185" s="193" t="s">
        <v>157</v>
      </c>
      <c r="B185" s="194" t="s">
        <v>158</v>
      </c>
      <c r="C185" s="195">
        <v>3188167</v>
      </c>
      <c r="F185" s="183"/>
      <c r="H185" s="192"/>
      <c r="J185" s="196"/>
      <c r="K185" s="196"/>
    </row>
    <row r="186" spans="1:13" s="200" customFormat="1">
      <c r="A186" s="193" t="s">
        <v>157</v>
      </c>
      <c r="B186" s="194" t="s">
        <v>159</v>
      </c>
      <c r="C186" s="195">
        <v>1698783</v>
      </c>
      <c r="E186" s="183"/>
      <c r="F186" s="183"/>
      <c r="H186" s="192"/>
      <c r="J186" s="196"/>
      <c r="K186" s="196"/>
      <c r="M186" s="184"/>
    </row>
    <row r="187" spans="1:13">
      <c r="A187" s="193" t="s">
        <v>157</v>
      </c>
      <c r="B187" s="194" t="s">
        <v>160</v>
      </c>
      <c r="C187" s="195">
        <v>1514793</v>
      </c>
      <c r="F187" s="183"/>
      <c r="H187" s="192"/>
      <c r="J187" s="196"/>
      <c r="K187" s="196"/>
    </row>
    <row r="188" spans="1:13">
      <c r="A188" s="193" t="s">
        <v>157</v>
      </c>
      <c r="B188" s="194" t="s">
        <v>161</v>
      </c>
      <c r="C188" s="195">
        <v>2844879</v>
      </c>
      <c r="F188" s="183"/>
      <c r="H188" s="192"/>
      <c r="J188" s="196"/>
      <c r="K188" s="196"/>
    </row>
    <row r="189" spans="1:13">
      <c r="A189" s="193" t="s">
        <v>157</v>
      </c>
      <c r="B189" s="194" t="s">
        <v>162</v>
      </c>
      <c r="C189" s="195">
        <v>1873584</v>
      </c>
      <c r="F189" s="183"/>
      <c r="H189" s="192"/>
      <c r="J189" s="196"/>
      <c r="K189" s="196"/>
    </row>
    <row r="190" spans="1:13">
      <c r="A190" s="193" t="s">
        <v>157</v>
      </c>
      <c r="B190" s="194" t="s">
        <v>163</v>
      </c>
      <c r="C190" s="195">
        <v>3121810</v>
      </c>
      <c r="F190" s="183"/>
      <c r="H190" s="192"/>
      <c r="J190" s="196"/>
      <c r="K190" s="196"/>
    </row>
    <row r="191" spans="1:13">
      <c r="A191" s="193" t="s">
        <v>157</v>
      </c>
      <c r="B191" s="194" t="s">
        <v>164</v>
      </c>
      <c r="C191" s="195">
        <v>3452231</v>
      </c>
      <c r="F191" s="183"/>
      <c r="H191" s="192"/>
      <c r="J191" s="196"/>
      <c r="K191" s="196"/>
    </row>
    <row r="192" spans="1:13">
      <c r="A192" s="197" t="s">
        <v>165</v>
      </c>
      <c r="B192" s="198" t="s">
        <v>522</v>
      </c>
      <c r="C192" s="199">
        <v>16544407</v>
      </c>
      <c r="G192" s="183"/>
      <c r="H192" s="192"/>
      <c r="J192" s="196"/>
      <c r="K192" s="196"/>
    </row>
    <row r="193" spans="1:13">
      <c r="A193" s="193" t="s">
        <v>165</v>
      </c>
      <c r="B193" s="194" t="s">
        <v>9</v>
      </c>
      <c r="C193" s="195">
        <v>2569432</v>
      </c>
      <c r="F193" s="183"/>
      <c r="H193" s="192"/>
      <c r="J193" s="196"/>
      <c r="K193" s="196"/>
    </row>
    <row r="194" spans="1:13">
      <c r="A194" s="193" t="s">
        <v>165</v>
      </c>
      <c r="B194" s="194" t="s">
        <v>166</v>
      </c>
      <c r="C194" s="195">
        <v>865281</v>
      </c>
      <c r="F194" s="183"/>
      <c r="H194" s="192"/>
      <c r="J194" s="196"/>
      <c r="K194" s="196"/>
    </row>
    <row r="195" spans="1:13">
      <c r="A195" s="193" t="s">
        <v>165</v>
      </c>
      <c r="B195" s="194" t="s">
        <v>167</v>
      </c>
      <c r="C195" s="195">
        <v>1260922</v>
      </c>
      <c r="F195" s="183"/>
      <c r="H195" s="192"/>
      <c r="J195" s="196"/>
      <c r="K195" s="196"/>
    </row>
    <row r="196" spans="1:13">
      <c r="A196" s="193" t="s">
        <v>165</v>
      </c>
      <c r="B196" s="194" t="s">
        <v>168</v>
      </c>
      <c r="C196" s="195">
        <v>1537819</v>
      </c>
      <c r="F196" s="183"/>
      <c r="H196" s="192"/>
      <c r="J196" s="196"/>
      <c r="K196" s="196"/>
    </row>
    <row r="197" spans="1:13">
      <c r="A197" s="193" t="s">
        <v>165</v>
      </c>
      <c r="B197" s="194" t="s">
        <v>169</v>
      </c>
      <c r="C197" s="195">
        <v>2586321</v>
      </c>
      <c r="F197" s="183"/>
      <c r="H197" s="192"/>
      <c r="J197" s="196"/>
      <c r="K197" s="196"/>
    </row>
    <row r="198" spans="1:13">
      <c r="A198" s="193" t="s">
        <v>165</v>
      </c>
      <c r="B198" s="194" t="s">
        <v>170</v>
      </c>
      <c r="C198" s="195">
        <v>2079665</v>
      </c>
      <c r="F198" s="183"/>
      <c r="H198" s="192"/>
      <c r="J198" s="196"/>
      <c r="K198" s="196"/>
    </row>
    <row r="199" spans="1:13">
      <c r="A199" s="193" t="s">
        <v>165</v>
      </c>
      <c r="B199" s="194" t="s">
        <v>171</v>
      </c>
      <c r="C199" s="195">
        <v>1617935</v>
      </c>
      <c r="F199" s="183"/>
      <c r="H199" s="192"/>
      <c r="J199" s="196"/>
      <c r="K199" s="196"/>
    </row>
    <row r="200" spans="1:13">
      <c r="A200" s="193" t="s">
        <v>165</v>
      </c>
      <c r="B200" s="194" t="s">
        <v>172</v>
      </c>
      <c r="C200" s="195">
        <v>599551</v>
      </c>
      <c r="F200" s="183"/>
      <c r="H200" s="192"/>
      <c r="J200" s="196"/>
      <c r="K200" s="196"/>
    </row>
    <row r="201" spans="1:13">
      <c r="A201" s="193" t="s">
        <v>165</v>
      </c>
      <c r="B201" s="194" t="s">
        <v>173</v>
      </c>
      <c r="C201" s="195">
        <v>3427481</v>
      </c>
      <c r="F201" s="183"/>
      <c r="H201" s="192"/>
      <c r="J201" s="196"/>
      <c r="K201" s="196"/>
    </row>
    <row r="202" spans="1:13">
      <c r="A202" s="197" t="s">
        <v>174</v>
      </c>
      <c r="B202" s="198" t="s">
        <v>522</v>
      </c>
      <c r="C202" s="199">
        <v>42754137</v>
      </c>
      <c r="G202" s="183"/>
      <c r="H202" s="192"/>
      <c r="J202" s="196"/>
      <c r="K202" s="196"/>
    </row>
    <row r="203" spans="1:13" s="200" customFormat="1">
      <c r="A203" s="193" t="s">
        <v>174</v>
      </c>
      <c r="B203" s="194" t="s">
        <v>9</v>
      </c>
      <c r="C203" s="195">
        <v>9080898</v>
      </c>
      <c r="E203" s="183"/>
      <c r="F203" s="183"/>
      <c r="H203" s="192"/>
      <c r="J203" s="196"/>
      <c r="K203" s="196"/>
      <c r="M203" s="184"/>
    </row>
    <row r="204" spans="1:13">
      <c r="A204" s="193" t="s">
        <v>174</v>
      </c>
      <c r="B204" s="194" t="s">
        <v>175</v>
      </c>
      <c r="C204" s="195">
        <v>591331</v>
      </c>
      <c r="F204" s="183"/>
      <c r="H204" s="192"/>
      <c r="J204" s="196"/>
      <c r="K204" s="196"/>
    </row>
    <row r="205" spans="1:13">
      <c r="A205" s="193" t="s">
        <v>174</v>
      </c>
      <c r="B205" s="194" t="s">
        <v>176</v>
      </c>
      <c r="C205" s="195">
        <v>1048718</v>
      </c>
      <c r="F205" s="183"/>
      <c r="H205" s="192"/>
      <c r="J205" s="196"/>
      <c r="K205" s="196"/>
    </row>
    <row r="206" spans="1:13">
      <c r="A206" s="193" t="s">
        <v>174</v>
      </c>
      <c r="B206" s="194" t="s">
        <v>177</v>
      </c>
      <c r="C206" s="195">
        <v>1401382</v>
      </c>
      <c r="F206" s="183"/>
      <c r="H206" s="192"/>
      <c r="J206" s="196"/>
      <c r="K206" s="196"/>
    </row>
    <row r="207" spans="1:13">
      <c r="A207" s="193" t="s">
        <v>174</v>
      </c>
      <c r="B207" s="194" t="s">
        <v>178</v>
      </c>
      <c r="C207" s="195">
        <v>5854988</v>
      </c>
      <c r="F207" s="183"/>
      <c r="H207" s="192"/>
      <c r="J207" s="196"/>
      <c r="K207" s="196"/>
    </row>
    <row r="208" spans="1:13">
      <c r="A208" s="193" t="s">
        <v>174</v>
      </c>
      <c r="B208" s="194" t="s">
        <v>179</v>
      </c>
      <c r="C208" s="195">
        <v>5721874</v>
      </c>
      <c r="F208" s="183"/>
      <c r="H208" s="192"/>
      <c r="J208" s="196"/>
      <c r="K208" s="196"/>
    </row>
    <row r="209" spans="1:13">
      <c r="A209" s="193" t="s">
        <v>174</v>
      </c>
      <c r="B209" s="194" t="s">
        <v>180</v>
      </c>
      <c r="C209" s="195">
        <v>1828540</v>
      </c>
      <c r="F209" s="183"/>
      <c r="H209" s="192"/>
      <c r="J209" s="196"/>
      <c r="K209" s="196"/>
    </row>
    <row r="210" spans="1:13">
      <c r="A210" s="193" t="s">
        <v>174</v>
      </c>
      <c r="B210" s="194" t="s">
        <v>181</v>
      </c>
      <c r="C210" s="195">
        <v>5715957</v>
      </c>
      <c r="F210" s="183"/>
      <c r="H210" s="192"/>
      <c r="J210" s="196"/>
      <c r="K210" s="196"/>
    </row>
    <row r="211" spans="1:13">
      <c r="A211" s="193" t="s">
        <v>174</v>
      </c>
      <c r="B211" s="194" t="s">
        <v>182</v>
      </c>
      <c r="C211" s="195">
        <v>3735186</v>
      </c>
      <c r="F211" s="183"/>
      <c r="H211" s="192"/>
      <c r="J211" s="196"/>
      <c r="K211" s="196"/>
    </row>
    <row r="212" spans="1:13" s="200" customFormat="1">
      <c r="A212" s="193" t="s">
        <v>174</v>
      </c>
      <c r="B212" s="194" t="s">
        <v>183</v>
      </c>
      <c r="C212" s="195">
        <v>3013670</v>
      </c>
      <c r="E212" s="183"/>
      <c r="F212" s="183"/>
      <c r="H212" s="192"/>
      <c r="J212" s="196"/>
      <c r="K212" s="196"/>
      <c r="M212" s="184"/>
    </row>
    <row r="213" spans="1:13">
      <c r="A213" s="193" t="s">
        <v>174</v>
      </c>
      <c r="B213" s="194" t="s">
        <v>184</v>
      </c>
      <c r="C213" s="195">
        <v>4761593</v>
      </c>
      <c r="F213" s="183"/>
      <c r="H213" s="192"/>
      <c r="J213" s="196"/>
      <c r="K213" s="196"/>
    </row>
    <row r="214" spans="1:13">
      <c r="A214" s="197" t="s">
        <v>185</v>
      </c>
      <c r="B214" s="198" t="s">
        <v>522</v>
      </c>
      <c r="C214" s="199">
        <v>32844588</v>
      </c>
      <c r="G214" s="183"/>
      <c r="H214" s="192"/>
      <c r="J214" s="196"/>
      <c r="K214" s="196"/>
    </row>
    <row r="215" spans="1:13">
      <c r="A215" s="193" t="s">
        <v>185</v>
      </c>
      <c r="B215" s="194" t="s">
        <v>9</v>
      </c>
      <c r="C215" s="195">
        <v>5802841</v>
      </c>
      <c r="F215" s="183"/>
      <c r="H215" s="192"/>
      <c r="J215" s="196"/>
      <c r="K215" s="196"/>
    </row>
    <row r="216" spans="1:13">
      <c r="A216" s="193" t="s">
        <v>185</v>
      </c>
      <c r="B216" s="194" t="s">
        <v>186</v>
      </c>
      <c r="C216" s="195">
        <v>3518840</v>
      </c>
      <c r="F216" s="183"/>
      <c r="H216" s="192"/>
      <c r="J216" s="196"/>
      <c r="K216" s="196"/>
    </row>
    <row r="217" spans="1:13">
      <c r="A217" s="193" t="s">
        <v>185</v>
      </c>
      <c r="B217" s="194" t="s">
        <v>187</v>
      </c>
      <c r="C217" s="195">
        <v>3220911</v>
      </c>
      <c r="F217" s="183"/>
      <c r="H217" s="192"/>
      <c r="J217" s="196"/>
      <c r="K217" s="196"/>
    </row>
    <row r="218" spans="1:13">
      <c r="A218" s="193" t="s">
        <v>185</v>
      </c>
      <c r="B218" s="194" t="s">
        <v>188</v>
      </c>
      <c r="C218" s="195">
        <v>4013524</v>
      </c>
      <c r="F218" s="183"/>
      <c r="H218" s="192"/>
      <c r="J218" s="196"/>
      <c r="K218" s="196"/>
    </row>
    <row r="219" spans="1:13">
      <c r="A219" s="193" t="s">
        <v>185</v>
      </c>
      <c r="B219" s="194" t="s">
        <v>189</v>
      </c>
      <c r="C219" s="195">
        <v>3066292</v>
      </c>
      <c r="F219" s="183"/>
      <c r="H219" s="192"/>
      <c r="J219" s="196"/>
      <c r="K219" s="196"/>
    </row>
    <row r="220" spans="1:13">
      <c r="A220" s="193" t="s">
        <v>185</v>
      </c>
      <c r="B220" s="194" t="s">
        <v>190</v>
      </c>
      <c r="C220" s="195">
        <v>589859</v>
      </c>
      <c r="F220" s="183"/>
      <c r="H220" s="192"/>
      <c r="J220" s="196"/>
      <c r="K220" s="196"/>
    </row>
    <row r="221" spans="1:13">
      <c r="A221" s="193" t="s">
        <v>185</v>
      </c>
      <c r="B221" s="194" t="s">
        <v>191</v>
      </c>
      <c r="C221" s="195">
        <v>5398133</v>
      </c>
      <c r="F221" s="183"/>
      <c r="H221" s="192"/>
      <c r="J221" s="196"/>
      <c r="K221" s="196"/>
    </row>
    <row r="222" spans="1:13">
      <c r="A222" s="193" t="s">
        <v>185</v>
      </c>
      <c r="B222" s="194" t="s">
        <v>192</v>
      </c>
      <c r="C222" s="195">
        <v>5297343</v>
      </c>
      <c r="F222" s="183"/>
      <c r="H222" s="192"/>
      <c r="J222" s="196"/>
      <c r="K222" s="196"/>
    </row>
    <row r="223" spans="1:13" s="200" customFormat="1">
      <c r="A223" s="193" t="s">
        <v>185</v>
      </c>
      <c r="B223" s="194" t="s">
        <v>193</v>
      </c>
      <c r="C223" s="195">
        <v>1936845</v>
      </c>
      <c r="E223" s="183"/>
      <c r="F223" s="183"/>
      <c r="H223" s="192"/>
      <c r="J223" s="196"/>
      <c r="K223" s="196"/>
      <c r="M223" s="184"/>
    </row>
    <row r="224" spans="1:13" s="200" customFormat="1">
      <c r="A224" s="197" t="s">
        <v>194</v>
      </c>
      <c r="B224" s="198" t="s">
        <v>522</v>
      </c>
      <c r="C224" s="199">
        <v>51367510</v>
      </c>
      <c r="E224" s="183"/>
      <c r="F224" s="184"/>
      <c r="G224" s="183"/>
      <c r="H224" s="192"/>
      <c r="J224" s="196"/>
      <c r="K224" s="196"/>
      <c r="M224" s="184"/>
    </row>
    <row r="225" spans="1:13">
      <c r="A225" s="193" t="s">
        <v>194</v>
      </c>
      <c r="B225" s="201" t="s">
        <v>9</v>
      </c>
      <c r="C225" s="195">
        <v>6066208</v>
      </c>
      <c r="F225" s="183"/>
      <c r="H225" s="192"/>
      <c r="J225" s="196"/>
      <c r="K225" s="196"/>
    </row>
    <row r="226" spans="1:13">
      <c r="A226" s="193" t="s">
        <v>194</v>
      </c>
      <c r="B226" s="201" t="s">
        <v>195</v>
      </c>
      <c r="C226" s="195">
        <v>2663887</v>
      </c>
      <c r="F226" s="183"/>
      <c r="H226" s="192"/>
      <c r="J226" s="196"/>
      <c r="K226" s="196"/>
    </row>
    <row r="227" spans="1:13">
      <c r="A227" s="193" t="s">
        <v>194</v>
      </c>
      <c r="B227" s="201" t="s">
        <v>196</v>
      </c>
      <c r="C227" s="195">
        <v>5686926</v>
      </c>
      <c r="F227" s="183"/>
      <c r="H227" s="192"/>
      <c r="J227" s="196"/>
      <c r="K227" s="196"/>
    </row>
    <row r="228" spans="1:13">
      <c r="A228" s="193" t="s">
        <v>194</v>
      </c>
      <c r="B228" s="201" t="s">
        <v>197</v>
      </c>
      <c r="C228" s="195">
        <v>1694437</v>
      </c>
      <c r="F228" s="183"/>
      <c r="H228" s="192"/>
      <c r="J228" s="196"/>
      <c r="K228" s="196"/>
    </row>
    <row r="229" spans="1:13">
      <c r="A229" s="193" t="s">
        <v>194</v>
      </c>
      <c r="B229" s="201" t="s">
        <v>198</v>
      </c>
      <c r="C229" s="195">
        <v>1346363</v>
      </c>
      <c r="F229" s="183"/>
      <c r="H229" s="192"/>
      <c r="J229" s="196"/>
      <c r="K229" s="196"/>
    </row>
    <row r="230" spans="1:13">
      <c r="A230" s="193" t="s">
        <v>194</v>
      </c>
      <c r="B230" s="201" t="s">
        <v>199</v>
      </c>
      <c r="C230" s="195">
        <v>4873255</v>
      </c>
      <c r="F230" s="183"/>
      <c r="H230" s="192"/>
      <c r="J230" s="196"/>
      <c r="K230" s="196"/>
    </row>
    <row r="231" spans="1:13">
      <c r="A231" s="193" t="s">
        <v>194</v>
      </c>
      <c r="B231" s="201" t="s">
        <v>200</v>
      </c>
      <c r="C231" s="195">
        <v>862654</v>
      </c>
      <c r="F231" s="183"/>
      <c r="H231" s="192"/>
      <c r="J231" s="196"/>
      <c r="K231" s="196"/>
    </row>
    <row r="232" spans="1:13">
      <c r="A232" s="193" t="s">
        <v>194</v>
      </c>
      <c r="B232" s="201" t="s">
        <v>201</v>
      </c>
      <c r="C232" s="195">
        <v>3825899</v>
      </c>
      <c r="F232" s="183"/>
      <c r="H232" s="192"/>
      <c r="J232" s="196"/>
      <c r="K232" s="196"/>
    </row>
    <row r="233" spans="1:13">
      <c r="A233" s="193" t="s">
        <v>194</v>
      </c>
      <c r="B233" s="201" t="s">
        <v>202</v>
      </c>
      <c r="C233" s="195">
        <v>1202201</v>
      </c>
      <c r="F233" s="183"/>
      <c r="H233" s="192"/>
      <c r="J233" s="196"/>
      <c r="K233" s="196"/>
      <c r="M233" s="192"/>
    </row>
    <row r="234" spans="1:13">
      <c r="A234" s="193" t="s">
        <v>194</v>
      </c>
      <c r="B234" s="201" t="s">
        <v>203</v>
      </c>
      <c r="C234" s="195">
        <v>4205348</v>
      </c>
      <c r="F234" s="183"/>
      <c r="H234" s="192"/>
      <c r="J234" s="196"/>
      <c r="K234" s="196"/>
    </row>
    <row r="235" spans="1:13">
      <c r="A235" s="193" t="s">
        <v>194</v>
      </c>
      <c r="B235" s="201" t="s">
        <v>204</v>
      </c>
      <c r="C235" s="195">
        <v>1622181</v>
      </c>
      <c r="F235" s="183"/>
      <c r="H235" s="192"/>
      <c r="J235" s="196"/>
      <c r="K235" s="196"/>
    </row>
    <row r="236" spans="1:13" s="200" customFormat="1">
      <c r="A236" s="193" t="s">
        <v>194</v>
      </c>
      <c r="B236" s="194" t="s">
        <v>205</v>
      </c>
      <c r="C236" s="195">
        <v>3610852</v>
      </c>
      <c r="E236" s="183"/>
      <c r="F236" s="183"/>
      <c r="H236" s="192"/>
      <c r="J236" s="196"/>
      <c r="K236" s="196"/>
      <c r="M236" s="184"/>
    </row>
    <row r="237" spans="1:13">
      <c r="A237" s="193" t="s">
        <v>194</v>
      </c>
      <c r="B237" s="194" t="s">
        <v>206</v>
      </c>
      <c r="C237" s="195">
        <v>1728022</v>
      </c>
      <c r="F237" s="183"/>
      <c r="H237" s="192"/>
      <c r="J237" s="196"/>
      <c r="K237" s="196"/>
    </row>
    <row r="238" spans="1:13">
      <c r="A238" s="193" t="s">
        <v>194</v>
      </c>
      <c r="B238" s="194" t="s">
        <v>207</v>
      </c>
      <c r="C238" s="195">
        <v>4439581</v>
      </c>
      <c r="F238" s="183"/>
      <c r="H238" s="192"/>
      <c r="J238" s="196"/>
      <c r="K238" s="196"/>
    </row>
    <row r="239" spans="1:13">
      <c r="A239" s="193" t="s">
        <v>194</v>
      </c>
      <c r="B239" s="194" t="s">
        <v>208</v>
      </c>
      <c r="C239" s="195">
        <v>5184649</v>
      </c>
      <c r="F239" s="183"/>
      <c r="H239" s="192"/>
      <c r="J239" s="196"/>
      <c r="K239" s="196"/>
    </row>
    <row r="240" spans="1:13">
      <c r="A240" s="193" t="s">
        <v>194</v>
      </c>
      <c r="B240" s="194" t="s">
        <v>209</v>
      </c>
      <c r="C240" s="195">
        <v>2355047</v>
      </c>
      <c r="F240" s="183"/>
      <c r="H240" s="192"/>
      <c r="J240" s="196"/>
      <c r="K240" s="196"/>
    </row>
    <row r="241" spans="1:13">
      <c r="A241" s="197" t="s">
        <v>210</v>
      </c>
      <c r="B241" s="198" t="s">
        <v>522</v>
      </c>
      <c r="C241" s="199">
        <v>25026952</v>
      </c>
      <c r="G241" s="183"/>
      <c r="H241" s="192"/>
      <c r="J241" s="196"/>
      <c r="K241" s="196"/>
    </row>
    <row r="242" spans="1:13">
      <c r="A242" s="193" t="s">
        <v>210</v>
      </c>
      <c r="B242" s="194" t="s">
        <v>9</v>
      </c>
      <c r="C242" s="195">
        <v>6612463</v>
      </c>
      <c r="F242" s="183"/>
      <c r="H242" s="192"/>
      <c r="J242" s="196"/>
      <c r="K242" s="196"/>
      <c r="M242" s="192"/>
    </row>
    <row r="243" spans="1:13">
      <c r="A243" s="193" t="s">
        <v>210</v>
      </c>
      <c r="B243" s="194" t="s">
        <v>211</v>
      </c>
      <c r="C243" s="195">
        <v>4877047</v>
      </c>
      <c r="F243" s="183"/>
      <c r="H243" s="192"/>
      <c r="J243" s="196"/>
      <c r="K243" s="196"/>
    </row>
    <row r="244" spans="1:13">
      <c r="A244" s="193" t="s">
        <v>210</v>
      </c>
      <c r="B244" s="194" t="s">
        <v>212</v>
      </c>
      <c r="C244" s="195">
        <v>929126</v>
      </c>
      <c r="F244" s="183"/>
      <c r="H244" s="192"/>
      <c r="J244" s="196"/>
      <c r="K244" s="196"/>
    </row>
    <row r="245" spans="1:13">
      <c r="A245" s="193" t="s">
        <v>210</v>
      </c>
      <c r="B245" s="194" t="s">
        <v>213</v>
      </c>
      <c r="C245" s="195">
        <v>4061428</v>
      </c>
      <c r="F245" s="183"/>
      <c r="H245" s="192"/>
      <c r="J245" s="196"/>
      <c r="K245" s="196"/>
    </row>
    <row r="246" spans="1:13">
      <c r="A246" s="193" t="s">
        <v>210</v>
      </c>
      <c r="B246" s="194" t="s">
        <v>214</v>
      </c>
      <c r="C246" s="195">
        <v>4093983</v>
      </c>
      <c r="F246" s="183"/>
      <c r="H246" s="192"/>
      <c r="J246" s="196"/>
      <c r="K246" s="196"/>
    </row>
    <row r="247" spans="1:13" s="200" customFormat="1">
      <c r="A247" s="193" t="s">
        <v>210</v>
      </c>
      <c r="B247" s="194" t="s">
        <v>215</v>
      </c>
      <c r="C247" s="195">
        <v>4452905</v>
      </c>
      <c r="E247" s="183"/>
      <c r="F247" s="183"/>
      <c r="H247" s="192"/>
      <c r="J247" s="196"/>
      <c r="K247" s="196"/>
      <c r="M247" s="184"/>
    </row>
    <row r="248" spans="1:13" s="200" customFormat="1">
      <c r="A248" s="197" t="s">
        <v>216</v>
      </c>
      <c r="B248" s="198" t="s">
        <v>522</v>
      </c>
      <c r="C248" s="199">
        <v>30513903</v>
      </c>
      <c r="E248" s="183"/>
      <c r="F248" s="184"/>
      <c r="G248" s="183"/>
      <c r="H248" s="192"/>
      <c r="J248" s="196"/>
      <c r="K248" s="196"/>
      <c r="M248" s="184"/>
    </row>
    <row r="249" spans="1:13">
      <c r="A249" s="193" t="s">
        <v>216</v>
      </c>
      <c r="B249" s="194" t="s">
        <v>9</v>
      </c>
      <c r="C249" s="195">
        <v>7758085</v>
      </c>
      <c r="F249" s="183"/>
      <c r="H249" s="192"/>
      <c r="J249" s="196"/>
      <c r="K249" s="196"/>
    </row>
    <row r="250" spans="1:13">
      <c r="A250" s="193" t="s">
        <v>216</v>
      </c>
      <c r="B250" s="194" t="s">
        <v>217</v>
      </c>
      <c r="C250" s="195">
        <v>2916922</v>
      </c>
      <c r="F250" s="183"/>
      <c r="H250" s="192"/>
      <c r="J250" s="196"/>
      <c r="K250" s="196"/>
    </row>
    <row r="251" spans="1:13">
      <c r="A251" s="193" t="s">
        <v>216</v>
      </c>
      <c r="B251" s="194" t="s">
        <v>563</v>
      </c>
      <c r="C251" s="195">
        <v>2566732</v>
      </c>
      <c r="F251" s="183"/>
      <c r="H251" s="192"/>
      <c r="J251" s="196"/>
      <c r="K251" s="196"/>
    </row>
    <row r="252" spans="1:13">
      <c r="A252" s="193" t="s">
        <v>216</v>
      </c>
      <c r="B252" s="194" t="s">
        <v>218</v>
      </c>
      <c r="C252" s="195">
        <v>5657303</v>
      </c>
      <c r="F252" s="183"/>
      <c r="H252" s="192"/>
      <c r="J252" s="196"/>
      <c r="K252" s="196"/>
    </row>
    <row r="253" spans="1:13">
      <c r="A253" s="193" t="s">
        <v>216</v>
      </c>
      <c r="B253" s="194" t="s">
        <v>219</v>
      </c>
      <c r="C253" s="195">
        <v>11614861</v>
      </c>
      <c r="F253" s="183"/>
      <c r="H253" s="192"/>
      <c r="J253" s="196"/>
      <c r="K253" s="196"/>
    </row>
    <row r="254" spans="1:13">
      <c r="A254" s="197" t="s">
        <v>220</v>
      </c>
      <c r="B254" s="198" t="s">
        <v>522</v>
      </c>
      <c r="C254" s="199">
        <v>20662819</v>
      </c>
      <c r="G254" s="183"/>
      <c r="H254" s="192"/>
      <c r="J254" s="196"/>
      <c r="K254" s="196"/>
    </row>
    <row r="255" spans="1:13">
      <c r="A255" s="193" t="s">
        <v>220</v>
      </c>
      <c r="B255" s="194" t="s">
        <v>9</v>
      </c>
      <c r="C255" s="195">
        <v>6359324</v>
      </c>
      <c r="F255" s="183"/>
      <c r="H255" s="192"/>
      <c r="J255" s="196"/>
      <c r="K255" s="196"/>
    </row>
    <row r="256" spans="1:13">
      <c r="A256" s="193" t="s">
        <v>220</v>
      </c>
      <c r="B256" s="194" t="s">
        <v>221</v>
      </c>
      <c r="C256" s="195">
        <v>3341430</v>
      </c>
      <c r="F256" s="183"/>
      <c r="H256" s="192"/>
      <c r="J256" s="196"/>
      <c r="K256" s="196"/>
    </row>
    <row r="257" spans="1:13">
      <c r="A257" s="193" t="s">
        <v>220</v>
      </c>
      <c r="B257" s="194" t="s">
        <v>222</v>
      </c>
      <c r="C257" s="195">
        <v>2124613</v>
      </c>
      <c r="F257" s="183"/>
      <c r="H257" s="192"/>
      <c r="J257" s="196"/>
      <c r="K257" s="196"/>
    </row>
    <row r="258" spans="1:13">
      <c r="A258" s="193" t="s">
        <v>220</v>
      </c>
      <c r="B258" s="194" t="s">
        <v>223</v>
      </c>
      <c r="C258" s="195">
        <v>8837452</v>
      </c>
      <c r="F258" s="183"/>
      <c r="H258" s="192"/>
      <c r="J258" s="196"/>
      <c r="K258" s="196"/>
    </row>
    <row r="259" spans="1:13">
      <c r="A259" s="197" t="s">
        <v>224</v>
      </c>
      <c r="B259" s="198" t="s">
        <v>522</v>
      </c>
      <c r="C259" s="199">
        <v>17790315</v>
      </c>
      <c r="G259" s="183"/>
      <c r="H259" s="192"/>
      <c r="J259" s="196"/>
      <c r="K259" s="196"/>
    </row>
    <row r="260" spans="1:13">
      <c r="A260" s="193" t="s">
        <v>224</v>
      </c>
      <c r="B260" s="194" t="s">
        <v>9</v>
      </c>
      <c r="C260" s="195">
        <v>2659719</v>
      </c>
      <c r="F260" s="183"/>
      <c r="H260" s="192"/>
      <c r="J260" s="196"/>
      <c r="K260" s="196"/>
    </row>
    <row r="261" spans="1:13">
      <c r="A261" s="193" t="s">
        <v>224</v>
      </c>
      <c r="B261" s="194" t="s">
        <v>225</v>
      </c>
      <c r="C261" s="195">
        <v>888501</v>
      </c>
      <c r="F261" s="183"/>
      <c r="H261" s="192"/>
      <c r="J261" s="196"/>
      <c r="K261" s="196"/>
    </row>
    <row r="262" spans="1:13">
      <c r="A262" s="193" t="s">
        <v>224</v>
      </c>
      <c r="B262" s="194" t="s">
        <v>226</v>
      </c>
      <c r="C262" s="195">
        <v>225790</v>
      </c>
      <c r="F262" s="183"/>
      <c r="H262" s="192"/>
      <c r="J262" s="196"/>
      <c r="K262" s="196"/>
    </row>
    <row r="263" spans="1:13">
      <c r="A263" s="193" t="s">
        <v>224</v>
      </c>
      <c r="B263" s="194" t="s">
        <v>227</v>
      </c>
      <c r="C263" s="195">
        <v>2021919</v>
      </c>
      <c r="F263" s="183"/>
      <c r="H263" s="192"/>
      <c r="J263" s="196"/>
      <c r="K263" s="196"/>
    </row>
    <row r="264" spans="1:13">
      <c r="A264" s="193" t="s">
        <v>224</v>
      </c>
      <c r="B264" s="194" t="s">
        <v>228</v>
      </c>
      <c r="C264" s="195">
        <v>1161687</v>
      </c>
      <c r="F264" s="183"/>
      <c r="H264" s="192"/>
      <c r="J264" s="196"/>
      <c r="K264" s="196"/>
    </row>
    <row r="265" spans="1:13">
      <c r="A265" s="193" t="s">
        <v>224</v>
      </c>
      <c r="B265" s="194" t="s">
        <v>229</v>
      </c>
      <c r="C265" s="195">
        <v>339064</v>
      </c>
      <c r="F265" s="183"/>
      <c r="H265" s="192"/>
      <c r="J265" s="196"/>
      <c r="K265" s="196"/>
    </row>
    <row r="266" spans="1:13">
      <c r="A266" s="193" t="s">
        <v>224</v>
      </c>
      <c r="B266" s="194" t="s">
        <v>230</v>
      </c>
      <c r="C266" s="195">
        <v>775605</v>
      </c>
      <c r="F266" s="183"/>
      <c r="H266" s="192"/>
      <c r="J266" s="196"/>
      <c r="K266" s="196"/>
    </row>
    <row r="267" spans="1:13" s="200" customFormat="1">
      <c r="A267" s="193" t="s">
        <v>224</v>
      </c>
      <c r="B267" s="194" t="s">
        <v>231</v>
      </c>
      <c r="C267" s="195">
        <v>533399</v>
      </c>
      <c r="E267" s="183"/>
      <c r="F267" s="183"/>
      <c r="H267" s="192"/>
      <c r="J267" s="196"/>
      <c r="K267" s="196"/>
      <c r="M267" s="184"/>
    </row>
    <row r="268" spans="1:13">
      <c r="A268" s="193" t="s">
        <v>224</v>
      </c>
      <c r="B268" s="194" t="s">
        <v>232</v>
      </c>
      <c r="C268" s="195">
        <v>4717981</v>
      </c>
      <c r="F268" s="183"/>
      <c r="H268" s="192"/>
      <c r="J268" s="196"/>
      <c r="K268" s="196"/>
    </row>
    <row r="269" spans="1:13">
      <c r="A269" s="193" t="s">
        <v>224</v>
      </c>
      <c r="B269" s="194" t="s">
        <v>233</v>
      </c>
      <c r="C269" s="195">
        <v>1492893</v>
      </c>
      <c r="F269" s="183"/>
      <c r="H269" s="192"/>
      <c r="J269" s="196"/>
      <c r="K269" s="196"/>
    </row>
    <row r="270" spans="1:13">
      <c r="A270" s="193" t="s">
        <v>224</v>
      </c>
      <c r="B270" s="194" t="s">
        <v>234</v>
      </c>
      <c r="C270" s="195">
        <v>209967</v>
      </c>
      <c r="F270" s="183"/>
      <c r="H270" s="192"/>
      <c r="J270" s="196"/>
      <c r="K270" s="196"/>
    </row>
    <row r="271" spans="1:13">
      <c r="A271" s="193" t="s">
        <v>224</v>
      </c>
      <c r="B271" s="194" t="s">
        <v>235</v>
      </c>
      <c r="C271" s="195">
        <v>2645188</v>
      </c>
      <c r="F271" s="183"/>
      <c r="H271" s="192"/>
      <c r="J271" s="196"/>
      <c r="K271" s="196"/>
    </row>
    <row r="272" spans="1:13">
      <c r="A272" s="193" t="s">
        <v>224</v>
      </c>
      <c r="B272" s="194" t="s">
        <v>236</v>
      </c>
      <c r="C272" s="195">
        <v>118602</v>
      </c>
      <c r="F272" s="183"/>
      <c r="H272" s="192"/>
      <c r="J272" s="196"/>
      <c r="K272" s="196"/>
    </row>
    <row r="273" spans="1:13">
      <c r="A273" s="197" t="s">
        <v>237</v>
      </c>
      <c r="B273" s="198" t="s">
        <v>522</v>
      </c>
      <c r="C273" s="199">
        <v>25735689</v>
      </c>
      <c r="G273" s="183"/>
      <c r="H273" s="192"/>
      <c r="J273" s="196"/>
      <c r="K273" s="196"/>
    </row>
    <row r="274" spans="1:13">
      <c r="A274" s="193" t="s">
        <v>237</v>
      </c>
      <c r="B274" s="194" t="s">
        <v>9</v>
      </c>
      <c r="C274" s="195">
        <v>4673050</v>
      </c>
      <c r="F274" s="183"/>
      <c r="H274" s="192"/>
      <c r="J274" s="196"/>
      <c r="K274" s="196"/>
    </row>
    <row r="275" spans="1:13" s="200" customFormat="1">
      <c r="A275" s="193" t="s">
        <v>237</v>
      </c>
      <c r="B275" s="194" t="s">
        <v>238</v>
      </c>
      <c r="C275" s="195">
        <v>4789614</v>
      </c>
      <c r="E275" s="183"/>
      <c r="F275" s="183"/>
      <c r="H275" s="192"/>
      <c r="J275" s="196"/>
      <c r="K275" s="196"/>
      <c r="M275" s="184"/>
    </row>
    <row r="276" spans="1:13">
      <c r="A276" s="193" t="s">
        <v>237</v>
      </c>
      <c r="B276" s="194" t="s">
        <v>239</v>
      </c>
      <c r="C276" s="195">
        <v>3652718</v>
      </c>
      <c r="F276" s="183"/>
      <c r="H276" s="192"/>
      <c r="J276" s="196"/>
      <c r="K276" s="196"/>
    </row>
    <row r="277" spans="1:13">
      <c r="A277" s="193" t="s">
        <v>237</v>
      </c>
      <c r="B277" s="194" t="s">
        <v>240</v>
      </c>
      <c r="C277" s="195">
        <v>3422880</v>
      </c>
      <c r="F277" s="183"/>
      <c r="H277" s="192"/>
      <c r="J277" s="196"/>
      <c r="K277" s="196"/>
    </row>
    <row r="278" spans="1:13">
      <c r="A278" s="193" t="s">
        <v>237</v>
      </c>
      <c r="B278" s="194" t="s">
        <v>241</v>
      </c>
      <c r="C278" s="195">
        <v>5368850</v>
      </c>
      <c r="F278" s="183"/>
      <c r="H278" s="192"/>
      <c r="J278" s="196"/>
      <c r="K278" s="196"/>
    </row>
    <row r="279" spans="1:13">
      <c r="A279" s="193" t="s">
        <v>237</v>
      </c>
      <c r="B279" s="194" t="s">
        <v>132</v>
      </c>
      <c r="C279" s="195">
        <v>3828577</v>
      </c>
      <c r="F279" s="183"/>
      <c r="H279" s="192"/>
      <c r="J279" s="196"/>
      <c r="K279" s="196"/>
    </row>
    <row r="280" spans="1:13">
      <c r="A280" s="197" t="s">
        <v>242</v>
      </c>
      <c r="B280" s="198" t="s">
        <v>522</v>
      </c>
      <c r="C280" s="199">
        <v>15332223</v>
      </c>
      <c r="G280" s="183"/>
      <c r="H280" s="192"/>
      <c r="J280" s="196"/>
      <c r="K280" s="196"/>
    </row>
    <row r="281" spans="1:13">
      <c r="A281" s="193" t="s">
        <v>242</v>
      </c>
      <c r="B281" s="194" t="s">
        <v>9</v>
      </c>
      <c r="C281" s="195">
        <v>8949111</v>
      </c>
      <c r="F281" s="183"/>
      <c r="H281" s="192"/>
      <c r="J281" s="196"/>
      <c r="K281" s="196"/>
    </row>
    <row r="282" spans="1:13" s="200" customFormat="1">
      <c r="A282" s="193" t="s">
        <v>242</v>
      </c>
      <c r="B282" s="194" t="s">
        <v>243</v>
      </c>
      <c r="C282" s="195">
        <v>2229244</v>
      </c>
      <c r="E282" s="183"/>
      <c r="F282" s="183"/>
      <c r="H282" s="192"/>
      <c r="J282" s="196"/>
      <c r="K282" s="196"/>
      <c r="M282" s="184"/>
    </row>
    <row r="283" spans="1:13">
      <c r="A283" s="193" t="s">
        <v>242</v>
      </c>
      <c r="B283" s="194" t="s">
        <v>244</v>
      </c>
      <c r="C283" s="195">
        <v>362381</v>
      </c>
      <c r="F283" s="183"/>
      <c r="H283" s="192"/>
      <c r="J283" s="196"/>
      <c r="K283" s="196"/>
    </row>
    <row r="284" spans="1:13">
      <c r="A284" s="193" t="s">
        <v>242</v>
      </c>
      <c r="B284" s="194" t="s">
        <v>245</v>
      </c>
      <c r="C284" s="195">
        <v>2573056</v>
      </c>
      <c r="F284" s="183"/>
      <c r="H284" s="192"/>
      <c r="J284" s="196"/>
      <c r="K284" s="196"/>
    </row>
    <row r="285" spans="1:13">
      <c r="A285" s="193" t="s">
        <v>242</v>
      </c>
      <c r="B285" s="194" t="s">
        <v>246</v>
      </c>
      <c r="C285" s="195">
        <v>368323</v>
      </c>
      <c r="F285" s="183"/>
      <c r="H285" s="192"/>
      <c r="J285" s="196"/>
      <c r="K285" s="196"/>
    </row>
    <row r="286" spans="1:13">
      <c r="A286" s="193" t="s">
        <v>242</v>
      </c>
      <c r="B286" s="194" t="s">
        <v>247</v>
      </c>
      <c r="C286" s="195">
        <v>850108</v>
      </c>
      <c r="F286" s="183"/>
      <c r="H286" s="192"/>
      <c r="J286" s="196"/>
      <c r="K286" s="196"/>
    </row>
    <row r="287" spans="1:13">
      <c r="A287" s="197" t="s">
        <v>248</v>
      </c>
      <c r="B287" s="198" t="s">
        <v>522</v>
      </c>
      <c r="C287" s="199">
        <v>39097634</v>
      </c>
      <c r="G287" s="183"/>
      <c r="H287" s="192"/>
      <c r="J287" s="196"/>
      <c r="K287" s="196"/>
    </row>
    <row r="288" spans="1:13" s="200" customFormat="1">
      <c r="A288" s="193" t="s">
        <v>248</v>
      </c>
      <c r="B288" s="194" t="s">
        <v>9</v>
      </c>
      <c r="C288" s="195">
        <v>7328821</v>
      </c>
      <c r="E288" s="183"/>
      <c r="F288" s="183"/>
      <c r="H288" s="192"/>
      <c r="J288" s="196"/>
      <c r="K288" s="196"/>
      <c r="M288" s="184"/>
    </row>
    <row r="289" spans="1:13">
      <c r="A289" s="193" t="s">
        <v>248</v>
      </c>
      <c r="B289" s="194" t="s">
        <v>249</v>
      </c>
      <c r="C289" s="195">
        <v>2549157</v>
      </c>
      <c r="F289" s="183"/>
      <c r="H289" s="192"/>
      <c r="J289" s="196"/>
      <c r="K289" s="196"/>
    </row>
    <row r="290" spans="1:13">
      <c r="A290" s="193" t="s">
        <v>248</v>
      </c>
      <c r="B290" s="194" t="s">
        <v>250</v>
      </c>
      <c r="C290" s="195">
        <v>3967331</v>
      </c>
      <c r="F290" s="183"/>
      <c r="H290" s="192"/>
      <c r="J290" s="196"/>
      <c r="K290" s="196"/>
    </row>
    <row r="291" spans="1:13">
      <c r="A291" s="193" t="s">
        <v>248</v>
      </c>
      <c r="B291" s="194" t="s">
        <v>251</v>
      </c>
      <c r="C291" s="195">
        <v>4217823</v>
      </c>
      <c r="F291" s="183"/>
      <c r="H291" s="192"/>
      <c r="J291" s="196"/>
      <c r="K291" s="196"/>
    </row>
    <row r="292" spans="1:13">
      <c r="A292" s="193" t="s">
        <v>248</v>
      </c>
      <c r="B292" s="194" t="s">
        <v>252</v>
      </c>
      <c r="C292" s="195">
        <v>7314436</v>
      </c>
      <c r="F292" s="183"/>
      <c r="H292" s="192"/>
      <c r="J292" s="196"/>
      <c r="K292" s="196"/>
    </row>
    <row r="293" spans="1:13">
      <c r="A293" s="193" t="s">
        <v>248</v>
      </c>
      <c r="B293" s="194" t="s">
        <v>253</v>
      </c>
      <c r="C293" s="195">
        <v>6922557</v>
      </c>
      <c r="F293" s="183"/>
      <c r="H293" s="192"/>
      <c r="J293" s="196"/>
      <c r="K293" s="196"/>
    </row>
    <row r="294" spans="1:13">
      <c r="A294" s="193" t="s">
        <v>248</v>
      </c>
      <c r="B294" s="194" t="s">
        <v>254</v>
      </c>
      <c r="C294" s="195">
        <v>4856650</v>
      </c>
      <c r="F294" s="183"/>
      <c r="H294" s="192"/>
      <c r="J294" s="196"/>
      <c r="K294" s="196"/>
    </row>
    <row r="295" spans="1:13">
      <c r="A295" s="193" t="s">
        <v>248</v>
      </c>
      <c r="B295" s="194" t="s">
        <v>255</v>
      </c>
      <c r="C295" s="195">
        <v>1940859</v>
      </c>
      <c r="F295" s="183"/>
      <c r="H295" s="192"/>
      <c r="J295" s="196"/>
      <c r="K295" s="196"/>
    </row>
    <row r="296" spans="1:13">
      <c r="A296" s="197" t="s">
        <v>256</v>
      </c>
      <c r="B296" s="198" t="s">
        <v>522</v>
      </c>
      <c r="C296" s="199">
        <v>73015272</v>
      </c>
      <c r="G296" s="183"/>
      <c r="H296" s="192"/>
      <c r="J296" s="196"/>
      <c r="K296" s="196"/>
    </row>
    <row r="297" spans="1:13">
      <c r="A297" s="193" t="s">
        <v>256</v>
      </c>
      <c r="B297" s="194" t="s">
        <v>9</v>
      </c>
      <c r="C297" s="195">
        <v>10842686</v>
      </c>
      <c r="F297" s="183"/>
      <c r="H297" s="192"/>
      <c r="J297" s="196"/>
      <c r="K297" s="196"/>
    </row>
    <row r="298" spans="1:13">
      <c r="A298" s="193" t="s">
        <v>256</v>
      </c>
      <c r="B298" s="194" t="s">
        <v>257</v>
      </c>
      <c r="C298" s="195">
        <v>325244</v>
      </c>
      <c r="F298" s="183"/>
      <c r="H298" s="192"/>
      <c r="J298" s="196"/>
      <c r="K298" s="196"/>
    </row>
    <row r="299" spans="1:13">
      <c r="A299" s="193" t="s">
        <v>256</v>
      </c>
      <c r="B299" s="194" t="s">
        <v>258</v>
      </c>
      <c r="C299" s="195">
        <v>699460</v>
      </c>
      <c r="F299" s="183"/>
      <c r="H299" s="192"/>
      <c r="J299" s="196"/>
      <c r="K299" s="196"/>
    </row>
    <row r="300" spans="1:13">
      <c r="A300" s="193" t="s">
        <v>256</v>
      </c>
      <c r="B300" s="194" t="s">
        <v>259</v>
      </c>
      <c r="C300" s="195">
        <v>7059255</v>
      </c>
      <c r="F300" s="183"/>
      <c r="H300" s="192"/>
      <c r="J300" s="196"/>
      <c r="K300" s="196"/>
    </row>
    <row r="301" spans="1:13">
      <c r="A301" s="193" t="s">
        <v>256</v>
      </c>
      <c r="B301" s="194" t="s">
        <v>260</v>
      </c>
      <c r="C301" s="195">
        <v>4072613</v>
      </c>
      <c r="F301" s="183"/>
      <c r="H301" s="192"/>
      <c r="J301" s="196"/>
      <c r="K301" s="196"/>
    </row>
    <row r="302" spans="1:13">
      <c r="A302" s="193" t="s">
        <v>256</v>
      </c>
      <c r="B302" s="194" t="s">
        <v>261</v>
      </c>
      <c r="C302" s="195">
        <v>2587632</v>
      </c>
      <c r="F302" s="183"/>
      <c r="H302" s="192"/>
      <c r="J302" s="196"/>
      <c r="K302" s="196"/>
    </row>
    <row r="303" spans="1:13" s="200" customFormat="1">
      <c r="A303" s="193" t="s">
        <v>256</v>
      </c>
      <c r="B303" s="194" t="s">
        <v>262</v>
      </c>
      <c r="C303" s="195">
        <v>4737325</v>
      </c>
      <c r="E303" s="183"/>
      <c r="F303" s="183"/>
      <c r="H303" s="192"/>
      <c r="J303" s="196"/>
      <c r="K303" s="196"/>
      <c r="M303" s="184"/>
    </row>
    <row r="304" spans="1:13">
      <c r="A304" s="193" t="s">
        <v>256</v>
      </c>
      <c r="B304" s="194" t="s">
        <v>263</v>
      </c>
      <c r="C304" s="195">
        <v>2361079</v>
      </c>
      <c r="F304" s="183"/>
      <c r="H304" s="192"/>
      <c r="J304" s="196"/>
      <c r="K304" s="196"/>
    </row>
    <row r="305" spans="1:13">
      <c r="A305" s="193" t="s">
        <v>256</v>
      </c>
      <c r="B305" s="194" t="s">
        <v>264</v>
      </c>
      <c r="C305" s="195">
        <v>3537018</v>
      </c>
      <c r="F305" s="183"/>
      <c r="H305" s="192"/>
      <c r="J305" s="196"/>
      <c r="K305" s="196"/>
    </row>
    <row r="306" spans="1:13">
      <c r="A306" s="193" t="s">
        <v>256</v>
      </c>
      <c r="B306" s="194" t="s">
        <v>265</v>
      </c>
      <c r="C306" s="195">
        <v>4039959</v>
      </c>
      <c r="F306" s="183"/>
      <c r="H306" s="192"/>
      <c r="J306" s="196"/>
      <c r="K306" s="196"/>
    </row>
    <row r="307" spans="1:13">
      <c r="A307" s="193" t="s">
        <v>256</v>
      </c>
      <c r="B307" s="194" t="s">
        <v>266</v>
      </c>
      <c r="C307" s="195">
        <v>2765427</v>
      </c>
      <c r="F307" s="183"/>
      <c r="H307" s="192"/>
      <c r="J307" s="196"/>
      <c r="K307" s="196"/>
    </row>
    <row r="308" spans="1:13">
      <c r="A308" s="193" t="s">
        <v>256</v>
      </c>
      <c r="B308" s="194" t="s">
        <v>267</v>
      </c>
      <c r="C308" s="195">
        <v>1743416</v>
      </c>
      <c r="F308" s="183"/>
      <c r="H308" s="192"/>
      <c r="J308" s="196"/>
      <c r="K308" s="196"/>
    </row>
    <row r="309" spans="1:13">
      <c r="A309" s="193" t="s">
        <v>256</v>
      </c>
      <c r="B309" s="194" t="s">
        <v>268</v>
      </c>
      <c r="C309" s="195">
        <v>1696489</v>
      </c>
      <c r="F309" s="183"/>
      <c r="H309" s="192"/>
      <c r="J309" s="196"/>
      <c r="K309" s="196"/>
    </row>
    <row r="310" spans="1:13" s="200" customFormat="1">
      <c r="A310" s="193" t="s">
        <v>256</v>
      </c>
      <c r="B310" s="194" t="s">
        <v>269</v>
      </c>
      <c r="C310" s="195">
        <v>5605905</v>
      </c>
      <c r="E310" s="183"/>
      <c r="F310" s="183"/>
      <c r="H310" s="192"/>
      <c r="J310" s="196"/>
      <c r="K310" s="196"/>
      <c r="M310" s="184"/>
    </row>
    <row r="311" spans="1:13">
      <c r="A311" s="193" t="s">
        <v>256</v>
      </c>
      <c r="B311" s="194" t="s">
        <v>270</v>
      </c>
      <c r="C311" s="195">
        <v>2952241</v>
      </c>
      <c r="F311" s="183"/>
      <c r="H311" s="192"/>
      <c r="J311" s="196"/>
      <c r="K311" s="196"/>
    </row>
    <row r="312" spans="1:13">
      <c r="A312" s="193" t="s">
        <v>256</v>
      </c>
      <c r="B312" s="194" t="s">
        <v>271</v>
      </c>
      <c r="C312" s="195">
        <v>2180755</v>
      </c>
      <c r="F312" s="183"/>
      <c r="H312" s="192"/>
      <c r="J312" s="196"/>
      <c r="K312" s="196"/>
    </row>
    <row r="313" spans="1:13">
      <c r="A313" s="193" t="s">
        <v>256</v>
      </c>
      <c r="B313" s="194" t="s">
        <v>272</v>
      </c>
      <c r="C313" s="195">
        <v>816603</v>
      </c>
      <c r="F313" s="183"/>
      <c r="H313" s="192"/>
      <c r="J313" s="196"/>
      <c r="K313" s="196"/>
    </row>
    <row r="314" spans="1:13">
      <c r="A314" s="193" t="s">
        <v>256</v>
      </c>
      <c r="B314" s="194" t="s">
        <v>273</v>
      </c>
      <c r="C314" s="195">
        <v>1710267</v>
      </c>
      <c r="F314" s="183"/>
      <c r="H314" s="192"/>
      <c r="J314" s="196"/>
      <c r="K314" s="196"/>
    </row>
    <row r="315" spans="1:13">
      <c r="A315" s="193" t="s">
        <v>256</v>
      </c>
      <c r="B315" s="194" t="s">
        <v>274</v>
      </c>
      <c r="C315" s="195">
        <v>9424640</v>
      </c>
      <c r="F315" s="183"/>
      <c r="H315" s="192"/>
      <c r="J315" s="196"/>
      <c r="K315" s="196"/>
    </row>
    <row r="316" spans="1:13">
      <c r="A316" s="193" t="s">
        <v>256</v>
      </c>
      <c r="B316" s="194" t="s">
        <v>275</v>
      </c>
      <c r="C316" s="195">
        <v>3857258</v>
      </c>
      <c r="F316" s="183"/>
      <c r="H316" s="192"/>
      <c r="J316" s="196"/>
      <c r="K316" s="196"/>
    </row>
    <row r="317" spans="1:13">
      <c r="A317" s="197" t="s">
        <v>276</v>
      </c>
      <c r="B317" s="198" t="s">
        <v>522</v>
      </c>
      <c r="C317" s="199">
        <v>15094531</v>
      </c>
      <c r="G317" s="183"/>
      <c r="H317" s="192"/>
      <c r="J317" s="196"/>
      <c r="K317" s="196"/>
    </row>
    <row r="318" spans="1:13" s="200" customFormat="1">
      <c r="A318" s="193" t="s">
        <v>276</v>
      </c>
      <c r="B318" s="194" t="s">
        <v>9</v>
      </c>
      <c r="C318" s="195">
        <v>1484195</v>
      </c>
      <c r="E318" s="183"/>
      <c r="F318" s="183"/>
      <c r="H318" s="192"/>
      <c r="J318" s="196"/>
      <c r="K318" s="196"/>
      <c r="M318" s="184"/>
    </row>
    <row r="319" spans="1:13">
      <c r="A319" s="193" t="s">
        <v>276</v>
      </c>
      <c r="B319" s="194" t="s">
        <v>277</v>
      </c>
      <c r="C319" s="195">
        <v>544209</v>
      </c>
      <c r="F319" s="183"/>
      <c r="H319" s="192"/>
      <c r="J319" s="196"/>
      <c r="K319" s="196"/>
    </row>
    <row r="320" spans="1:13">
      <c r="A320" s="193" t="s">
        <v>276</v>
      </c>
      <c r="B320" s="194" t="s">
        <v>278</v>
      </c>
      <c r="C320" s="195">
        <v>1753665</v>
      </c>
      <c r="F320" s="183"/>
      <c r="H320" s="192"/>
      <c r="J320" s="196"/>
      <c r="K320" s="196"/>
    </row>
    <row r="321" spans="1:13">
      <c r="A321" s="193" t="s">
        <v>276</v>
      </c>
      <c r="B321" s="194" t="s">
        <v>279</v>
      </c>
      <c r="C321" s="195">
        <v>985647</v>
      </c>
      <c r="F321" s="183"/>
      <c r="H321" s="192"/>
      <c r="J321" s="196"/>
      <c r="K321" s="196"/>
    </row>
    <row r="322" spans="1:13">
      <c r="A322" s="193" t="s">
        <v>276</v>
      </c>
      <c r="B322" s="194" t="s">
        <v>280</v>
      </c>
      <c r="C322" s="195">
        <v>2662283</v>
      </c>
      <c r="F322" s="183"/>
      <c r="H322" s="192"/>
      <c r="J322" s="196"/>
      <c r="K322" s="196"/>
    </row>
    <row r="323" spans="1:13">
      <c r="A323" s="193" t="s">
        <v>276</v>
      </c>
      <c r="B323" s="194" t="s">
        <v>281</v>
      </c>
      <c r="C323" s="195">
        <v>96198</v>
      </c>
      <c r="F323" s="183"/>
      <c r="H323" s="192"/>
      <c r="J323" s="196"/>
      <c r="K323" s="196"/>
    </row>
    <row r="324" spans="1:13">
      <c r="A324" s="193" t="s">
        <v>276</v>
      </c>
      <c r="B324" s="194" t="s">
        <v>282</v>
      </c>
      <c r="C324" s="195">
        <v>4158162</v>
      </c>
      <c r="F324" s="183"/>
      <c r="H324" s="192"/>
      <c r="J324" s="196"/>
      <c r="K324" s="196"/>
    </row>
    <row r="325" spans="1:13">
      <c r="A325" s="193" t="s">
        <v>276</v>
      </c>
      <c r="B325" s="194" t="s">
        <v>283</v>
      </c>
      <c r="C325" s="195">
        <v>2406821</v>
      </c>
      <c r="F325" s="183"/>
      <c r="H325" s="192"/>
      <c r="J325" s="196"/>
      <c r="K325" s="196"/>
    </row>
    <row r="326" spans="1:13">
      <c r="A326" s="193" t="s">
        <v>276</v>
      </c>
      <c r="B326" s="194" t="s">
        <v>284</v>
      </c>
      <c r="C326" s="195">
        <v>1003351</v>
      </c>
      <c r="F326" s="183"/>
      <c r="H326" s="192"/>
      <c r="J326" s="196"/>
      <c r="K326" s="196"/>
    </row>
    <row r="327" spans="1:13">
      <c r="A327" s="197" t="s">
        <v>285</v>
      </c>
      <c r="B327" s="198" t="s">
        <v>522</v>
      </c>
      <c r="C327" s="199">
        <v>12396093</v>
      </c>
      <c r="G327" s="183"/>
      <c r="H327" s="192"/>
      <c r="J327" s="196"/>
      <c r="K327" s="196"/>
    </row>
    <row r="328" spans="1:13" s="200" customFormat="1">
      <c r="A328" s="193" t="s">
        <v>285</v>
      </c>
      <c r="B328" s="194" t="s">
        <v>9</v>
      </c>
      <c r="C328" s="195">
        <v>2765435</v>
      </c>
      <c r="E328" s="183"/>
      <c r="F328" s="183"/>
      <c r="H328" s="192"/>
      <c r="J328" s="196"/>
      <c r="K328" s="196"/>
      <c r="M328" s="184"/>
    </row>
    <row r="329" spans="1:13">
      <c r="A329" s="193" t="s">
        <v>285</v>
      </c>
      <c r="B329" s="194" t="s">
        <v>286</v>
      </c>
      <c r="C329" s="195">
        <v>1695647</v>
      </c>
      <c r="F329" s="183"/>
      <c r="H329" s="192"/>
      <c r="J329" s="196"/>
      <c r="K329" s="196"/>
    </row>
    <row r="330" spans="1:13">
      <c r="A330" s="193" t="s">
        <v>285</v>
      </c>
      <c r="B330" s="194" t="s">
        <v>287</v>
      </c>
      <c r="C330" s="195">
        <v>1198330</v>
      </c>
      <c r="F330" s="183"/>
      <c r="H330" s="192"/>
      <c r="J330" s="196"/>
      <c r="K330" s="196"/>
    </row>
    <row r="331" spans="1:13">
      <c r="A331" s="193" t="s">
        <v>285</v>
      </c>
      <c r="B331" s="194" t="s">
        <v>288</v>
      </c>
      <c r="C331" s="195">
        <v>1767079</v>
      </c>
      <c r="F331" s="183"/>
      <c r="H331" s="192"/>
      <c r="J331" s="196"/>
      <c r="K331" s="196"/>
    </row>
    <row r="332" spans="1:13">
      <c r="A332" s="193" t="s">
        <v>285</v>
      </c>
      <c r="B332" s="194" t="s">
        <v>289</v>
      </c>
      <c r="C332" s="195">
        <v>2573685</v>
      </c>
      <c r="F332" s="183"/>
      <c r="H332" s="192"/>
      <c r="J332" s="196"/>
      <c r="K332" s="196"/>
    </row>
    <row r="333" spans="1:13">
      <c r="A333" s="193" t="s">
        <v>285</v>
      </c>
      <c r="B333" s="194" t="s">
        <v>290</v>
      </c>
      <c r="C333" s="195">
        <v>325477</v>
      </c>
      <c r="F333" s="183"/>
      <c r="H333" s="192"/>
      <c r="J333" s="196"/>
      <c r="K333" s="196"/>
    </row>
    <row r="334" spans="1:13">
      <c r="A334" s="193" t="s">
        <v>285</v>
      </c>
      <c r="B334" s="194" t="s">
        <v>291</v>
      </c>
      <c r="C334" s="195">
        <v>707059</v>
      </c>
      <c r="F334" s="183"/>
      <c r="H334" s="192"/>
      <c r="J334" s="196"/>
      <c r="K334" s="196"/>
    </row>
    <row r="335" spans="1:13">
      <c r="A335" s="193" t="s">
        <v>285</v>
      </c>
      <c r="B335" s="194" t="s">
        <v>292</v>
      </c>
      <c r="C335" s="195">
        <v>1363381</v>
      </c>
      <c r="F335" s="183"/>
      <c r="H335" s="192"/>
      <c r="J335" s="196"/>
      <c r="K335" s="196"/>
    </row>
    <row r="336" spans="1:13">
      <c r="A336" s="197" t="s">
        <v>293</v>
      </c>
      <c r="B336" s="198" t="s">
        <v>522</v>
      </c>
      <c r="C336" s="199">
        <v>11988379</v>
      </c>
      <c r="G336" s="183"/>
      <c r="H336" s="192"/>
      <c r="J336" s="196"/>
      <c r="K336" s="196"/>
    </row>
    <row r="337" spans="1:13">
      <c r="A337" s="193" t="s">
        <v>293</v>
      </c>
      <c r="B337" s="194" t="s">
        <v>9</v>
      </c>
      <c r="C337" s="195">
        <v>3203921</v>
      </c>
      <c r="F337" s="183"/>
      <c r="H337" s="192"/>
      <c r="J337" s="196"/>
      <c r="K337" s="196"/>
    </row>
    <row r="338" spans="1:13">
      <c r="A338" s="193" t="s">
        <v>293</v>
      </c>
      <c r="B338" s="194" t="s">
        <v>294</v>
      </c>
      <c r="C338" s="195">
        <v>856381</v>
      </c>
      <c r="F338" s="183"/>
      <c r="H338" s="192"/>
      <c r="J338" s="196"/>
      <c r="K338" s="196"/>
    </row>
    <row r="339" spans="1:13">
      <c r="A339" s="193" t="s">
        <v>293</v>
      </c>
      <c r="B339" s="194" t="s">
        <v>295</v>
      </c>
      <c r="C339" s="195">
        <v>1173491</v>
      </c>
      <c r="F339" s="183"/>
      <c r="H339" s="192"/>
      <c r="J339" s="196"/>
      <c r="K339" s="196"/>
    </row>
    <row r="340" spans="1:13">
      <c r="A340" s="193" t="s">
        <v>293</v>
      </c>
      <c r="B340" s="194" t="s">
        <v>296</v>
      </c>
      <c r="C340" s="195">
        <v>859171</v>
      </c>
      <c r="F340" s="183"/>
      <c r="H340" s="192"/>
      <c r="J340" s="196"/>
      <c r="K340" s="196"/>
    </row>
    <row r="341" spans="1:13">
      <c r="A341" s="193" t="s">
        <v>293</v>
      </c>
      <c r="B341" s="194" t="s">
        <v>297</v>
      </c>
      <c r="C341" s="195">
        <v>1723041</v>
      </c>
      <c r="F341" s="183"/>
      <c r="H341" s="192"/>
      <c r="J341" s="196"/>
      <c r="K341" s="196"/>
    </row>
    <row r="342" spans="1:13">
      <c r="A342" s="193" t="s">
        <v>293</v>
      </c>
      <c r="B342" s="194" t="s">
        <v>298</v>
      </c>
      <c r="C342" s="195">
        <v>2515389</v>
      </c>
      <c r="F342" s="183"/>
      <c r="H342" s="192"/>
      <c r="J342" s="196"/>
      <c r="K342" s="196"/>
    </row>
    <row r="343" spans="1:13">
      <c r="A343" s="193" t="s">
        <v>293</v>
      </c>
      <c r="B343" s="194" t="s">
        <v>299</v>
      </c>
      <c r="C343" s="195">
        <v>1656985</v>
      </c>
      <c r="F343" s="183"/>
      <c r="H343" s="192"/>
      <c r="J343" s="196"/>
      <c r="K343" s="196"/>
    </row>
    <row r="344" spans="1:13">
      <c r="A344" s="197" t="s">
        <v>300</v>
      </c>
      <c r="B344" s="198" t="s">
        <v>522</v>
      </c>
      <c r="C344" s="199">
        <v>15965364</v>
      </c>
      <c r="G344" s="183"/>
      <c r="H344" s="192"/>
      <c r="J344" s="196"/>
      <c r="K344" s="196"/>
    </row>
    <row r="345" spans="1:13">
      <c r="A345" s="193" t="s">
        <v>300</v>
      </c>
      <c r="B345" s="194" t="s">
        <v>9</v>
      </c>
      <c r="C345" s="195">
        <v>5594168</v>
      </c>
      <c r="F345" s="183"/>
      <c r="H345" s="192"/>
      <c r="J345" s="196"/>
      <c r="K345" s="196"/>
    </row>
    <row r="346" spans="1:13">
      <c r="A346" s="193" t="s">
        <v>300</v>
      </c>
      <c r="B346" s="194" t="s">
        <v>301</v>
      </c>
      <c r="C346" s="195">
        <v>2483986</v>
      </c>
      <c r="F346" s="183"/>
      <c r="H346" s="192"/>
      <c r="J346" s="196"/>
      <c r="K346" s="196"/>
    </row>
    <row r="347" spans="1:13">
      <c r="A347" s="193" t="s">
        <v>300</v>
      </c>
      <c r="B347" s="194" t="s">
        <v>302</v>
      </c>
      <c r="C347" s="195">
        <v>5606585</v>
      </c>
      <c r="F347" s="183"/>
      <c r="H347" s="192"/>
      <c r="J347" s="196"/>
      <c r="K347" s="196"/>
    </row>
    <row r="348" spans="1:13">
      <c r="A348" s="193" t="s">
        <v>300</v>
      </c>
      <c r="B348" s="194" t="s">
        <v>303</v>
      </c>
      <c r="C348" s="195">
        <v>2280625</v>
      </c>
      <c r="F348" s="183"/>
      <c r="H348" s="192"/>
      <c r="J348" s="196"/>
      <c r="K348" s="196"/>
    </row>
    <row r="349" spans="1:13">
      <c r="A349" s="197" t="s">
        <v>304</v>
      </c>
      <c r="B349" s="198" t="s">
        <v>522</v>
      </c>
      <c r="C349" s="199">
        <v>33810385</v>
      </c>
      <c r="G349" s="183"/>
      <c r="H349" s="192"/>
      <c r="J349" s="196"/>
      <c r="K349" s="196"/>
    </row>
    <row r="350" spans="1:13">
      <c r="A350" s="193" t="s">
        <v>304</v>
      </c>
      <c r="B350" s="194" t="s">
        <v>9</v>
      </c>
      <c r="C350" s="195">
        <v>5564469</v>
      </c>
      <c r="F350" s="183"/>
      <c r="H350" s="192"/>
      <c r="J350" s="196"/>
      <c r="K350" s="196"/>
    </row>
    <row r="351" spans="1:13">
      <c r="A351" s="193" t="s">
        <v>304</v>
      </c>
      <c r="B351" s="194" t="s">
        <v>305</v>
      </c>
      <c r="C351" s="195">
        <v>2303836</v>
      </c>
      <c r="F351" s="183"/>
      <c r="H351" s="192"/>
      <c r="J351" s="196"/>
      <c r="K351" s="196"/>
    </row>
    <row r="352" spans="1:13" s="200" customFormat="1">
      <c r="A352" s="193" t="s">
        <v>304</v>
      </c>
      <c r="B352" s="194" t="s">
        <v>306</v>
      </c>
      <c r="C352" s="195">
        <v>1934560</v>
      </c>
      <c r="E352" s="183"/>
      <c r="F352" s="183"/>
      <c r="H352" s="192"/>
      <c r="J352" s="196"/>
      <c r="K352" s="196"/>
      <c r="M352" s="184"/>
    </row>
    <row r="353" spans="1:13">
      <c r="A353" s="193" t="s">
        <v>304</v>
      </c>
      <c r="B353" s="194" t="s">
        <v>307</v>
      </c>
      <c r="C353" s="195">
        <v>1179062</v>
      </c>
      <c r="F353" s="183"/>
      <c r="H353" s="192"/>
      <c r="J353" s="196"/>
      <c r="K353" s="196"/>
    </row>
    <row r="354" spans="1:13">
      <c r="A354" s="193" t="s">
        <v>304</v>
      </c>
      <c r="B354" s="194" t="s">
        <v>308</v>
      </c>
      <c r="C354" s="195">
        <v>2624520</v>
      </c>
      <c r="F354" s="183"/>
      <c r="H354" s="192"/>
      <c r="J354" s="196"/>
      <c r="K354" s="196"/>
    </row>
    <row r="355" spans="1:13">
      <c r="A355" s="193" t="s">
        <v>304</v>
      </c>
      <c r="B355" s="194" t="s">
        <v>309</v>
      </c>
      <c r="C355" s="195">
        <v>670576</v>
      </c>
      <c r="F355" s="183"/>
      <c r="H355" s="192"/>
      <c r="J355" s="196"/>
      <c r="K355" s="196"/>
    </row>
    <row r="356" spans="1:13">
      <c r="A356" s="193" t="s">
        <v>304</v>
      </c>
      <c r="B356" s="194" t="s">
        <v>310</v>
      </c>
      <c r="C356" s="195">
        <v>2055905</v>
      </c>
      <c r="F356" s="183"/>
      <c r="H356" s="192"/>
      <c r="J356" s="196"/>
      <c r="K356" s="196"/>
    </row>
    <row r="357" spans="1:13">
      <c r="A357" s="193" t="s">
        <v>304</v>
      </c>
      <c r="B357" s="194" t="s">
        <v>311</v>
      </c>
      <c r="C357" s="195">
        <v>3645824</v>
      </c>
      <c r="F357" s="183"/>
      <c r="H357" s="192"/>
      <c r="J357" s="196"/>
      <c r="K357" s="196"/>
    </row>
    <row r="358" spans="1:13">
      <c r="A358" s="193" t="s">
        <v>304</v>
      </c>
      <c r="B358" s="194" t="s">
        <v>312</v>
      </c>
      <c r="C358" s="195">
        <v>1322915</v>
      </c>
      <c r="F358" s="183"/>
      <c r="H358" s="192"/>
      <c r="J358" s="196"/>
      <c r="K358" s="196"/>
    </row>
    <row r="359" spans="1:13">
      <c r="A359" s="193" t="s">
        <v>304</v>
      </c>
      <c r="B359" s="194" t="s">
        <v>313</v>
      </c>
      <c r="C359" s="195">
        <v>502634</v>
      </c>
      <c r="F359" s="183"/>
      <c r="H359" s="192"/>
      <c r="J359" s="196"/>
      <c r="K359" s="196"/>
    </row>
    <row r="360" spans="1:13">
      <c r="A360" s="193" t="s">
        <v>304</v>
      </c>
      <c r="B360" s="194" t="s">
        <v>314</v>
      </c>
      <c r="C360" s="195">
        <v>5879986</v>
      </c>
      <c r="F360" s="183"/>
      <c r="H360" s="192"/>
      <c r="J360" s="196"/>
      <c r="K360" s="196"/>
    </row>
    <row r="361" spans="1:13">
      <c r="A361" s="193" t="s">
        <v>304</v>
      </c>
      <c r="B361" s="194" t="s">
        <v>315</v>
      </c>
      <c r="C361" s="195">
        <v>842440</v>
      </c>
      <c r="F361" s="183"/>
      <c r="H361" s="192"/>
      <c r="J361" s="196"/>
      <c r="K361" s="196"/>
    </row>
    <row r="362" spans="1:13" s="200" customFormat="1">
      <c r="A362" s="193" t="s">
        <v>304</v>
      </c>
      <c r="B362" s="194" t="s">
        <v>316</v>
      </c>
      <c r="C362" s="195">
        <v>5283658</v>
      </c>
      <c r="E362" s="183"/>
      <c r="F362" s="183"/>
      <c r="H362" s="192"/>
      <c r="J362" s="196"/>
      <c r="K362" s="196"/>
      <c r="M362" s="184"/>
    </row>
    <row r="363" spans="1:13" s="200" customFormat="1">
      <c r="A363" s="197" t="s">
        <v>317</v>
      </c>
      <c r="B363" s="198" t="s">
        <v>522</v>
      </c>
      <c r="C363" s="199">
        <v>34621397</v>
      </c>
      <c r="E363" s="183"/>
      <c r="F363" s="184"/>
      <c r="G363" s="183"/>
      <c r="H363" s="192"/>
      <c r="J363" s="196"/>
      <c r="K363" s="196"/>
      <c r="M363" s="184"/>
    </row>
    <row r="364" spans="1:13">
      <c r="A364" s="193" t="s">
        <v>317</v>
      </c>
      <c r="B364" s="194" t="s">
        <v>9</v>
      </c>
      <c r="C364" s="195">
        <v>12712005</v>
      </c>
      <c r="F364" s="183"/>
      <c r="H364" s="192"/>
      <c r="J364" s="196"/>
      <c r="K364" s="196"/>
    </row>
    <row r="365" spans="1:13">
      <c r="A365" s="193" t="s">
        <v>317</v>
      </c>
      <c r="B365" s="194" t="s">
        <v>318</v>
      </c>
      <c r="C365" s="195">
        <v>6454954</v>
      </c>
      <c r="F365" s="183"/>
      <c r="H365" s="192"/>
      <c r="J365" s="196"/>
      <c r="K365" s="196"/>
    </row>
    <row r="366" spans="1:13">
      <c r="A366" s="193" t="s">
        <v>317</v>
      </c>
      <c r="B366" s="194" t="s">
        <v>319</v>
      </c>
      <c r="C366" s="195">
        <v>1187292</v>
      </c>
      <c r="F366" s="183"/>
      <c r="H366" s="192"/>
      <c r="J366" s="196"/>
      <c r="K366" s="196"/>
    </row>
    <row r="367" spans="1:13">
      <c r="A367" s="193" t="s">
        <v>317</v>
      </c>
      <c r="B367" s="194" t="s">
        <v>320</v>
      </c>
      <c r="C367" s="195">
        <v>2635592</v>
      </c>
      <c r="F367" s="183"/>
      <c r="H367" s="192"/>
      <c r="J367" s="196"/>
      <c r="K367" s="196"/>
    </row>
    <row r="368" spans="1:13">
      <c r="A368" s="193" t="s">
        <v>317</v>
      </c>
      <c r="B368" s="194" t="s">
        <v>321</v>
      </c>
      <c r="C368" s="195">
        <v>6317379</v>
      </c>
      <c r="F368" s="183"/>
      <c r="H368" s="192"/>
      <c r="J368" s="196"/>
      <c r="K368" s="196"/>
    </row>
    <row r="369" spans="1:13">
      <c r="A369" s="193" t="s">
        <v>317</v>
      </c>
      <c r="B369" s="194" t="s">
        <v>322</v>
      </c>
      <c r="C369" s="195">
        <v>5314175</v>
      </c>
      <c r="F369" s="183"/>
      <c r="H369" s="192"/>
      <c r="J369" s="196"/>
      <c r="K369" s="196"/>
    </row>
    <row r="370" spans="1:13">
      <c r="A370" s="197" t="s">
        <v>323</v>
      </c>
      <c r="B370" s="198" t="s">
        <v>522</v>
      </c>
      <c r="C370" s="199">
        <v>13371794</v>
      </c>
      <c r="G370" s="183"/>
      <c r="H370" s="192"/>
      <c r="J370" s="196"/>
      <c r="K370" s="196"/>
    </row>
    <row r="371" spans="1:13">
      <c r="A371" s="193" t="s">
        <v>323</v>
      </c>
      <c r="B371" s="194" t="s">
        <v>9</v>
      </c>
      <c r="C371" s="195">
        <v>1567098</v>
      </c>
      <c r="F371" s="183"/>
      <c r="H371" s="192"/>
      <c r="J371" s="196"/>
      <c r="K371" s="196"/>
    </row>
    <row r="372" spans="1:13">
      <c r="A372" s="193" t="s">
        <v>323</v>
      </c>
      <c r="B372" s="194" t="s">
        <v>324</v>
      </c>
      <c r="C372" s="195">
        <v>1406192</v>
      </c>
      <c r="F372" s="183"/>
      <c r="H372" s="192"/>
      <c r="J372" s="196"/>
      <c r="K372" s="196"/>
    </row>
    <row r="373" spans="1:13" s="200" customFormat="1">
      <c r="A373" s="193" t="s">
        <v>323</v>
      </c>
      <c r="B373" s="194" t="s">
        <v>325</v>
      </c>
      <c r="C373" s="195">
        <v>1635715</v>
      </c>
      <c r="E373" s="183"/>
      <c r="F373" s="183"/>
      <c r="H373" s="192"/>
      <c r="J373" s="196"/>
      <c r="K373" s="196"/>
      <c r="M373" s="184"/>
    </row>
    <row r="374" spans="1:13">
      <c r="A374" s="193" t="s">
        <v>323</v>
      </c>
      <c r="B374" s="194" t="s">
        <v>326</v>
      </c>
      <c r="C374" s="195">
        <v>983328</v>
      </c>
      <c r="F374" s="183"/>
      <c r="H374" s="192"/>
      <c r="J374" s="196"/>
      <c r="K374" s="196"/>
    </row>
    <row r="375" spans="1:13">
      <c r="A375" s="193" t="s">
        <v>323</v>
      </c>
      <c r="B375" s="194" t="s">
        <v>327</v>
      </c>
      <c r="C375" s="195">
        <v>2250102</v>
      </c>
      <c r="F375" s="183"/>
      <c r="H375" s="192"/>
      <c r="J375" s="196"/>
      <c r="K375" s="196"/>
    </row>
    <row r="376" spans="1:13">
      <c r="A376" s="193" t="s">
        <v>323</v>
      </c>
      <c r="B376" s="194" t="s">
        <v>328</v>
      </c>
      <c r="C376" s="195">
        <v>1856958</v>
      </c>
      <c r="F376" s="183"/>
      <c r="H376" s="192"/>
      <c r="J376" s="196"/>
      <c r="K376" s="196"/>
    </row>
    <row r="377" spans="1:13">
      <c r="A377" s="193" t="s">
        <v>323</v>
      </c>
      <c r="B377" s="194" t="s">
        <v>329</v>
      </c>
      <c r="C377" s="195">
        <v>1649463</v>
      </c>
      <c r="F377" s="183"/>
      <c r="H377" s="192"/>
      <c r="J377" s="196"/>
      <c r="K377" s="196"/>
    </row>
    <row r="378" spans="1:13">
      <c r="A378" s="193" t="s">
        <v>323</v>
      </c>
      <c r="B378" s="194" t="s">
        <v>330</v>
      </c>
      <c r="C378" s="195">
        <v>2022938</v>
      </c>
      <c r="F378" s="183"/>
      <c r="H378" s="192"/>
      <c r="J378" s="196"/>
      <c r="K378" s="196"/>
    </row>
    <row r="379" spans="1:13">
      <c r="A379" s="197" t="s">
        <v>331</v>
      </c>
      <c r="B379" s="198" t="s">
        <v>522</v>
      </c>
      <c r="C379" s="199">
        <v>18625219</v>
      </c>
      <c r="G379" s="183"/>
      <c r="H379" s="192"/>
      <c r="J379" s="196"/>
      <c r="K379" s="196"/>
    </row>
    <row r="380" spans="1:13">
      <c r="A380" s="193" t="s">
        <v>331</v>
      </c>
      <c r="B380" s="194" t="s">
        <v>9</v>
      </c>
      <c r="C380" s="195">
        <v>5286027</v>
      </c>
      <c r="F380" s="183"/>
      <c r="H380" s="192"/>
      <c r="J380" s="196"/>
      <c r="K380" s="196"/>
    </row>
    <row r="381" spans="1:13">
      <c r="A381" s="193" t="s">
        <v>331</v>
      </c>
      <c r="B381" s="194" t="s">
        <v>332</v>
      </c>
      <c r="C381" s="195">
        <v>925806</v>
      </c>
      <c r="F381" s="183"/>
      <c r="H381" s="192"/>
      <c r="J381" s="196"/>
      <c r="K381" s="196"/>
    </row>
    <row r="382" spans="1:13" s="200" customFormat="1">
      <c r="A382" s="193" t="s">
        <v>331</v>
      </c>
      <c r="B382" s="194" t="s">
        <v>333</v>
      </c>
      <c r="C382" s="195">
        <v>2935802</v>
      </c>
      <c r="E382" s="183"/>
      <c r="F382" s="183"/>
      <c r="H382" s="192"/>
      <c r="J382" s="196"/>
      <c r="K382" s="196"/>
      <c r="M382" s="184"/>
    </row>
    <row r="383" spans="1:13">
      <c r="A383" s="193" t="s">
        <v>331</v>
      </c>
      <c r="B383" s="194" t="s">
        <v>334</v>
      </c>
      <c r="C383" s="195">
        <v>2389450</v>
      </c>
      <c r="F383" s="183"/>
      <c r="H383" s="192"/>
      <c r="J383" s="196"/>
      <c r="K383" s="196"/>
    </row>
    <row r="384" spans="1:13">
      <c r="A384" s="193" t="s">
        <v>331</v>
      </c>
      <c r="B384" s="194" t="s">
        <v>335</v>
      </c>
      <c r="C384" s="195">
        <v>1551661</v>
      </c>
      <c r="F384" s="183"/>
      <c r="H384" s="192"/>
      <c r="J384" s="196"/>
      <c r="K384" s="196"/>
    </row>
    <row r="385" spans="1:13">
      <c r="A385" s="193" t="s">
        <v>331</v>
      </c>
      <c r="B385" s="194" t="s">
        <v>336</v>
      </c>
      <c r="C385" s="195">
        <v>5536473</v>
      </c>
      <c r="F385" s="183"/>
      <c r="H385" s="192"/>
      <c r="J385" s="196"/>
      <c r="K385" s="196"/>
    </row>
    <row r="386" spans="1:13">
      <c r="A386" s="197" t="s">
        <v>337</v>
      </c>
      <c r="B386" s="198" t="s">
        <v>522</v>
      </c>
      <c r="C386" s="199">
        <v>24222428</v>
      </c>
      <c r="G386" s="183"/>
      <c r="H386" s="192"/>
      <c r="J386" s="196"/>
      <c r="K386" s="196"/>
    </row>
    <row r="387" spans="1:13">
      <c r="A387" s="193" t="s">
        <v>337</v>
      </c>
      <c r="B387" s="194" t="s">
        <v>9</v>
      </c>
      <c r="C387" s="195">
        <v>3808765</v>
      </c>
      <c r="F387" s="183"/>
      <c r="H387" s="192"/>
      <c r="J387" s="196"/>
      <c r="K387" s="196"/>
    </row>
    <row r="388" spans="1:13" s="200" customFormat="1">
      <c r="A388" s="193" t="s">
        <v>337</v>
      </c>
      <c r="B388" s="194" t="s">
        <v>338</v>
      </c>
      <c r="C388" s="195">
        <v>1672359</v>
      </c>
      <c r="E388" s="183"/>
      <c r="F388" s="183"/>
      <c r="H388" s="192"/>
      <c r="J388" s="196"/>
      <c r="K388" s="196"/>
      <c r="M388" s="184"/>
    </row>
    <row r="389" spans="1:13">
      <c r="A389" s="193" t="s">
        <v>337</v>
      </c>
      <c r="B389" s="194" t="s">
        <v>339</v>
      </c>
      <c r="C389" s="195">
        <v>4601572</v>
      </c>
      <c r="F389" s="183"/>
      <c r="H389" s="192"/>
      <c r="J389" s="196"/>
      <c r="K389" s="196"/>
    </row>
    <row r="390" spans="1:13">
      <c r="A390" s="193" t="s">
        <v>337</v>
      </c>
      <c r="B390" s="194" t="s">
        <v>340</v>
      </c>
      <c r="C390" s="195">
        <v>367804</v>
      </c>
      <c r="F390" s="183"/>
      <c r="H390" s="192"/>
      <c r="J390" s="196"/>
      <c r="K390" s="196"/>
    </row>
    <row r="391" spans="1:13">
      <c r="A391" s="193" t="s">
        <v>337</v>
      </c>
      <c r="B391" s="194" t="s">
        <v>341</v>
      </c>
      <c r="C391" s="195">
        <v>9881109</v>
      </c>
      <c r="F391" s="183"/>
      <c r="H391" s="192"/>
      <c r="J391" s="196"/>
      <c r="K391" s="196"/>
    </row>
    <row r="392" spans="1:13">
      <c r="A392" s="193" t="s">
        <v>337</v>
      </c>
      <c r="B392" s="194" t="s">
        <v>342</v>
      </c>
      <c r="C392" s="195">
        <v>3621054</v>
      </c>
      <c r="F392" s="183"/>
      <c r="H392" s="192"/>
      <c r="J392" s="196"/>
      <c r="K392" s="196"/>
    </row>
    <row r="393" spans="1:13">
      <c r="A393" s="193" t="s">
        <v>337</v>
      </c>
      <c r="B393" s="194" t="s">
        <v>343</v>
      </c>
      <c r="C393" s="195">
        <v>269765</v>
      </c>
      <c r="F393" s="183"/>
      <c r="H393" s="192"/>
      <c r="J393" s="196"/>
      <c r="K393" s="196"/>
    </row>
    <row r="394" spans="1:13">
      <c r="A394" s="197" t="s">
        <v>344</v>
      </c>
      <c r="B394" s="198" t="s">
        <v>522</v>
      </c>
      <c r="C394" s="199">
        <v>37159389</v>
      </c>
      <c r="G394" s="183"/>
      <c r="H394" s="192"/>
      <c r="J394" s="196"/>
      <c r="K394" s="196"/>
    </row>
    <row r="395" spans="1:13">
      <c r="A395" s="193" t="s">
        <v>344</v>
      </c>
      <c r="B395" s="194" t="s">
        <v>9</v>
      </c>
      <c r="C395" s="195">
        <v>5365704</v>
      </c>
      <c r="F395" s="183"/>
      <c r="H395" s="192"/>
      <c r="J395" s="196"/>
      <c r="K395" s="196"/>
    </row>
    <row r="396" spans="1:13">
      <c r="A396" s="193" t="s">
        <v>344</v>
      </c>
      <c r="B396" s="194" t="s">
        <v>345</v>
      </c>
      <c r="C396" s="195">
        <v>4027915</v>
      </c>
      <c r="F396" s="183"/>
      <c r="H396" s="192"/>
      <c r="J396" s="196"/>
      <c r="K396" s="196"/>
    </row>
    <row r="397" spans="1:13">
      <c r="A397" s="193" t="s">
        <v>344</v>
      </c>
      <c r="B397" s="194" t="s">
        <v>346</v>
      </c>
      <c r="C397" s="195">
        <v>3201794</v>
      </c>
      <c r="F397" s="183"/>
      <c r="H397" s="192"/>
      <c r="J397" s="196"/>
      <c r="K397" s="196"/>
    </row>
    <row r="398" spans="1:13">
      <c r="A398" s="193" t="s">
        <v>344</v>
      </c>
      <c r="B398" s="194" t="s">
        <v>347</v>
      </c>
      <c r="C398" s="195">
        <v>4962940</v>
      </c>
      <c r="F398" s="183"/>
      <c r="H398" s="192"/>
      <c r="J398" s="196"/>
      <c r="K398" s="196"/>
    </row>
    <row r="399" spans="1:13">
      <c r="A399" s="193" t="s">
        <v>344</v>
      </c>
      <c r="B399" s="194" t="s">
        <v>348</v>
      </c>
      <c r="C399" s="195">
        <v>694953</v>
      </c>
      <c r="F399" s="183"/>
      <c r="H399" s="192"/>
      <c r="J399" s="196"/>
      <c r="K399" s="196"/>
    </row>
    <row r="400" spans="1:13">
      <c r="A400" s="193" t="s">
        <v>344</v>
      </c>
      <c r="B400" s="194" t="s">
        <v>349</v>
      </c>
      <c r="C400" s="195">
        <v>2453833</v>
      </c>
      <c r="F400" s="183"/>
      <c r="H400" s="192"/>
      <c r="J400" s="196"/>
      <c r="K400" s="196"/>
    </row>
    <row r="401" spans="1:13">
      <c r="A401" s="193" t="s">
        <v>344</v>
      </c>
      <c r="B401" s="194" t="s">
        <v>350</v>
      </c>
      <c r="C401" s="195">
        <v>3196100</v>
      </c>
      <c r="F401" s="183"/>
      <c r="H401" s="192"/>
      <c r="J401" s="196"/>
      <c r="K401" s="196"/>
    </row>
    <row r="402" spans="1:13">
      <c r="A402" s="193" t="s">
        <v>344</v>
      </c>
      <c r="B402" s="194" t="s">
        <v>351</v>
      </c>
      <c r="C402" s="195">
        <v>771636</v>
      </c>
      <c r="F402" s="183"/>
      <c r="H402" s="192"/>
      <c r="J402" s="196"/>
      <c r="K402" s="196"/>
    </row>
    <row r="403" spans="1:13" s="200" customFormat="1">
      <c r="A403" s="193" t="s">
        <v>344</v>
      </c>
      <c r="B403" s="194" t="s">
        <v>352</v>
      </c>
      <c r="C403" s="195">
        <v>5273082</v>
      </c>
      <c r="E403" s="183"/>
      <c r="F403" s="183"/>
      <c r="H403" s="192"/>
      <c r="J403" s="196"/>
      <c r="K403" s="196"/>
      <c r="M403" s="184"/>
    </row>
    <row r="404" spans="1:13">
      <c r="A404" s="193" t="s">
        <v>344</v>
      </c>
      <c r="B404" s="194" t="s">
        <v>353</v>
      </c>
      <c r="C404" s="195">
        <v>658348</v>
      </c>
      <c r="F404" s="183"/>
      <c r="H404" s="192"/>
      <c r="J404" s="196"/>
      <c r="K404" s="196"/>
    </row>
    <row r="405" spans="1:13">
      <c r="A405" s="193" t="s">
        <v>344</v>
      </c>
      <c r="B405" s="194" t="s">
        <v>354</v>
      </c>
      <c r="C405" s="195">
        <v>1978922</v>
      </c>
      <c r="F405" s="183"/>
      <c r="H405" s="192"/>
      <c r="J405" s="196"/>
      <c r="K405" s="196"/>
    </row>
    <row r="406" spans="1:13">
      <c r="A406" s="193" t="s">
        <v>344</v>
      </c>
      <c r="B406" s="194" t="s">
        <v>355</v>
      </c>
      <c r="C406" s="195">
        <v>4574162</v>
      </c>
      <c r="F406" s="183"/>
      <c r="H406" s="192"/>
      <c r="J406" s="196"/>
      <c r="K406" s="196"/>
    </row>
    <row r="407" spans="1:13">
      <c r="A407" s="197" t="s">
        <v>356</v>
      </c>
      <c r="B407" s="198" t="s">
        <v>522</v>
      </c>
      <c r="C407" s="199">
        <v>27007230</v>
      </c>
      <c r="G407" s="183"/>
      <c r="H407" s="192"/>
      <c r="J407" s="196"/>
      <c r="K407" s="196"/>
    </row>
    <row r="408" spans="1:13">
      <c r="A408" s="193" t="s">
        <v>356</v>
      </c>
      <c r="B408" s="194" t="s">
        <v>9</v>
      </c>
      <c r="C408" s="195">
        <v>3184132</v>
      </c>
      <c r="F408" s="183"/>
      <c r="H408" s="192"/>
      <c r="J408" s="196"/>
      <c r="K408" s="196"/>
    </row>
    <row r="409" spans="1:13">
      <c r="A409" s="193" t="s">
        <v>356</v>
      </c>
      <c r="B409" s="194" t="s">
        <v>358</v>
      </c>
      <c r="C409" s="195">
        <v>3088381</v>
      </c>
      <c r="F409" s="183"/>
      <c r="H409" s="192"/>
      <c r="J409" s="196"/>
      <c r="K409" s="196"/>
    </row>
    <row r="410" spans="1:13">
      <c r="A410" s="193" t="s">
        <v>356</v>
      </c>
      <c r="B410" s="194" t="s">
        <v>359</v>
      </c>
      <c r="C410" s="195">
        <v>3749285</v>
      </c>
      <c r="F410" s="183"/>
      <c r="H410" s="192"/>
      <c r="J410" s="196"/>
      <c r="K410" s="196"/>
    </row>
    <row r="411" spans="1:13" s="200" customFormat="1">
      <c r="A411" s="193" t="s">
        <v>356</v>
      </c>
      <c r="B411" s="194" t="s">
        <v>360</v>
      </c>
      <c r="C411" s="195">
        <v>4480090</v>
      </c>
      <c r="E411" s="183"/>
      <c r="F411" s="183"/>
      <c r="H411" s="192"/>
      <c r="J411" s="196"/>
      <c r="K411" s="196"/>
      <c r="M411" s="184"/>
    </row>
    <row r="412" spans="1:13">
      <c r="A412" s="193" t="s">
        <v>356</v>
      </c>
      <c r="B412" s="194" t="s">
        <v>361</v>
      </c>
      <c r="C412" s="195">
        <v>6545745</v>
      </c>
      <c r="F412" s="183"/>
      <c r="H412" s="192"/>
      <c r="J412" s="196"/>
      <c r="K412" s="196"/>
    </row>
    <row r="413" spans="1:13">
      <c r="A413" s="193" t="s">
        <v>356</v>
      </c>
      <c r="B413" s="194" t="s">
        <v>362</v>
      </c>
      <c r="C413" s="195">
        <v>5312090</v>
      </c>
      <c r="F413" s="183"/>
      <c r="H413" s="192"/>
      <c r="J413" s="196"/>
      <c r="K413" s="196"/>
    </row>
    <row r="414" spans="1:13">
      <c r="A414" s="193" t="s">
        <v>356</v>
      </c>
      <c r="B414" s="194" t="s">
        <v>357</v>
      </c>
      <c r="C414" s="195">
        <v>647507</v>
      </c>
      <c r="F414" s="183"/>
      <c r="H414" s="192"/>
      <c r="J414" s="196"/>
      <c r="K414" s="196"/>
    </row>
    <row r="415" spans="1:13">
      <c r="A415" s="197" t="s">
        <v>363</v>
      </c>
      <c r="B415" s="198" t="s">
        <v>522</v>
      </c>
      <c r="C415" s="199">
        <v>43152423</v>
      </c>
      <c r="G415" s="183"/>
      <c r="H415" s="192"/>
      <c r="J415" s="196"/>
      <c r="K415" s="196"/>
    </row>
    <row r="416" spans="1:13">
      <c r="A416" s="193" t="s">
        <v>363</v>
      </c>
      <c r="B416" s="194" t="s">
        <v>9</v>
      </c>
      <c r="C416" s="195">
        <v>5943725</v>
      </c>
      <c r="F416" s="183"/>
      <c r="H416" s="192"/>
      <c r="J416" s="196"/>
      <c r="K416" s="196"/>
    </row>
    <row r="417" spans="1:13">
      <c r="A417" s="193" t="s">
        <v>363</v>
      </c>
      <c r="B417" s="194" t="s">
        <v>364</v>
      </c>
      <c r="C417" s="195">
        <v>6593012</v>
      </c>
      <c r="F417" s="183"/>
      <c r="H417" s="192"/>
      <c r="J417" s="196"/>
      <c r="K417" s="196"/>
    </row>
    <row r="418" spans="1:13">
      <c r="A418" s="193" t="s">
        <v>363</v>
      </c>
      <c r="B418" s="194" t="s">
        <v>365</v>
      </c>
      <c r="C418" s="195">
        <v>7683477</v>
      </c>
      <c r="F418" s="183"/>
      <c r="H418" s="192"/>
      <c r="J418" s="196"/>
      <c r="K418" s="196"/>
    </row>
    <row r="419" spans="1:13">
      <c r="A419" s="193" t="s">
        <v>363</v>
      </c>
      <c r="B419" s="194" t="s">
        <v>366</v>
      </c>
      <c r="C419" s="195">
        <v>2999018</v>
      </c>
      <c r="F419" s="183"/>
      <c r="H419" s="192"/>
      <c r="J419" s="196"/>
      <c r="K419" s="196"/>
    </row>
    <row r="420" spans="1:13">
      <c r="A420" s="193" t="s">
        <v>363</v>
      </c>
      <c r="B420" s="194" t="s">
        <v>367</v>
      </c>
      <c r="C420" s="195">
        <v>5347839</v>
      </c>
      <c r="F420" s="183"/>
      <c r="H420" s="192"/>
      <c r="J420" s="196"/>
      <c r="K420" s="196"/>
    </row>
    <row r="421" spans="1:13" s="200" customFormat="1">
      <c r="A421" s="193" t="s">
        <v>363</v>
      </c>
      <c r="B421" s="194" t="s">
        <v>368</v>
      </c>
      <c r="C421" s="195">
        <v>4634514</v>
      </c>
      <c r="E421" s="183"/>
      <c r="F421" s="183"/>
      <c r="H421" s="192"/>
      <c r="J421" s="196"/>
      <c r="K421" s="196"/>
      <c r="M421" s="184"/>
    </row>
    <row r="422" spans="1:13">
      <c r="A422" s="193" t="s">
        <v>363</v>
      </c>
      <c r="B422" s="194" t="s">
        <v>369</v>
      </c>
      <c r="C422" s="195">
        <v>5018315</v>
      </c>
      <c r="F422" s="183"/>
      <c r="H422" s="192"/>
      <c r="J422" s="196"/>
      <c r="K422" s="196"/>
    </row>
    <row r="423" spans="1:13">
      <c r="A423" s="193" t="s">
        <v>363</v>
      </c>
      <c r="B423" s="194" t="s">
        <v>370</v>
      </c>
      <c r="C423" s="195">
        <v>1612342</v>
      </c>
      <c r="F423" s="183"/>
      <c r="H423" s="192"/>
      <c r="J423" s="196"/>
      <c r="K423" s="196"/>
    </row>
    <row r="424" spans="1:13">
      <c r="A424" s="193" t="s">
        <v>363</v>
      </c>
      <c r="B424" s="194" t="s">
        <v>371</v>
      </c>
      <c r="C424" s="195">
        <v>3320181</v>
      </c>
      <c r="F424" s="183"/>
      <c r="H424" s="192"/>
      <c r="J424" s="196"/>
      <c r="K424" s="196"/>
    </row>
    <row r="425" spans="1:13">
      <c r="A425" s="197" t="s">
        <v>372</v>
      </c>
      <c r="B425" s="198" t="s">
        <v>522</v>
      </c>
      <c r="C425" s="199">
        <v>66157920</v>
      </c>
      <c r="G425" s="183"/>
      <c r="H425" s="192"/>
      <c r="J425" s="196"/>
      <c r="K425" s="196"/>
    </row>
    <row r="426" spans="1:13">
      <c r="A426" s="193" t="s">
        <v>372</v>
      </c>
      <c r="B426" s="194" t="s">
        <v>9</v>
      </c>
      <c r="C426" s="195">
        <v>8390470</v>
      </c>
      <c r="F426" s="183"/>
      <c r="H426" s="192"/>
      <c r="J426" s="196"/>
      <c r="K426" s="196"/>
    </row>
    <row r="427" spans="1:13">
      <c r="A427" s="193" t="s">
        <v>372</v>
      </c>
      <c r="B427" s="194" t="s">
        <v>373</v>
      </c>
      <c r="C427" s="195">
        <v>1036306</v>
      </c>
      <c r="F427" s="183"/>
      <c r="H427" s="192"/>
      <c r="J427" s="196"/>
      <c r="K427" s="196"/>
    </row>
    <row r="428" spans="1:13">
      <c r="A428" s="193" t="s">
        <v>372</v>
      </c>
      <c r="B428" s="194" t="s">
        <v>113</v>
      </c>
      <c r="C428" s="195">
        <v>819061</v>
      </c>
      <c r="F428" s="183"/>
      <c r="H428" s="192"/>
      <c r="J428" s="196"/>
      <c r="K428" s="196"/>
    </row>
    <row r="429" spans="1:13" s="200" customFormat="1">
      <c r="A429" s="193" t="s">
        <v>372</v>
      </c>
      <c r="B429" s="194" t="s">
        <v>374</v>
      </c>
      <c r="C429" s="195">
        <v>5749367</v>
      </c>
      <c r="E429" s="183"/>
      <c r="F429" s="183"/>
      <c r="H429" s="192"/>
      <c r="J429" s="196"/>
      <c r="K429" s="196"/>
      <c r="M429" s="184"/>
    </row>
    <row r="430" spans="1:13">
      <c r="A430" s="193" t="s">
        <v>372</v>
      </c>
      <c r="B430" s="194" t="s">
        <v>375</v>
      </c>
      <c r="C430" s="195">
        <v>941100</v>
      </c>
      <c r="F430" s="183"/>
      <c r="H430" s="192"/>
      <c r="J430" s="196"/>
      <c r="K430" s="196"/>
    </row>
    <row r="431" spans="1:13">
      <c r="A431" s="193" t="s">
        <v>372</v>
      </c>
      <c r="B431" s="194" t="s">
        <v>376</v>
      </c>
      <c r="C431" s="195">
        <v>1959041</v>
      </c>
      <c r="F431" s="183"/>
      <c r="H431" s="192"/>
      <c r="J431" s="196"/>
      <c r="K431" s="196"/>
    </row>
    <row r="432" spans="1:13">
      <c r="A432" s="193" t="s">
        <v>372</v>
      </c>
      <c r="B432" s="194" t="s">
        <v>377</v>
      </c>
      <c r="C432" s="195">
        <v>761518</v>
      </c>
      <c r="F432" s="183"/>
      <c r="H432" s="192"/>
      <c r="J432" s="196"/>
      <c r="K432" s="196"/>
    </row>
    <row r="433" spans="1:13">
      <c r="A433" s="193" t="s">
        <v>372</v>
      </c>
      <c r="B433" s="194" t="s">
        <v>378</v>
      </c>
      <c r="C433" s="195">
        <v>4074284</v>
      </c>
      <c r="F433" s="183"/>
      <c r="H433" s="192"/>
      <c r="J433" s="196"/>
      <c r="K433" s="196"/>
    </row>
    <row r="434" spans="1:13">
      <c r="A434" s="193" t="s">
        <v>372</v>
      </c>
      <c r="B434" s="194" t="s">
        <v>379</v>
      </c>
      <c r="C434" s="195">
        <v>4231084</v>
      </c>
      <c r="F434" s="183"/>
      <c r="H434" s="192"/>
      <c r="J434" s="196"/>
      <c r="K434" s="196"/>
    </row>
    <row r="435" spans="1:13">
      <c r="A435" s="193" t="s">
        <v>372</v>
      </c>
      <c r="B435" s="194" t="s">
        <v>380</v>
      </c>
      <c r="C435" s="195">
        <v>4645038</v>
      </c>
      <c r="F435" s="183"/>
      <c r="H435" s="192"/>
      <c r="J435" s="196"/>
      <c r="K435" s="196"/>
    </row>
    <row r="436" spans="1:13">
      <c r="A436" s="193" t="s">
        <v>372</v>
      </c>
      <c r="B436" s="194" t="s">
        <v>381</v>
      </c>
      <c r="C436" s="195">
        <v>6252776</v>
      </c>
      <c r="F436" s="183"/>
      <c r="H436" s="192"/>
      <c r="J436" s="196"/>
      <c r="K436" s="196"/>
    </row>
    <row r="437" spans="1:13" s="200" customFormat="1">
      <c r="A437" s="193" t="s">
        <v>372</v>
      </c>
      <c r="B437" s="194" t="s">
        <v>382</v>
      </c>
      <c r="C437" s="195">
        <v>3700232</v>
      </c>
      <c r="E437" s="183"/>
      <c r="F437" s="183"/>
      <c r="H437" s="192"/>
      <c r="J437" s="196"/>
      <c r="K437" s="196"/>
      <c r="M437" s="184"/>
    </row>
    <row r="438" spans="1:13">
      <c r="A438" s="193" t="s">
        <v>372</v>
      </c>
      <c r="B438" s="194" t="s">
        <v>383</v>
      </c>
      <c r="C438" s="195">
        <v>3242423</v>
      </c>
      <c r="F438" s="183"/>
      <c r="H438" s="192"/>
      <c r="J438" s="196"/>
      <c r="K438" s="196"/>
    </row>
    <row r="439" spans="1:13">
      <c r="A439" s="193" t="s">
        <v>372</v>
      </c>
      <c r="B439" s="194" t="s">
        <v>384</v>
      </c>
      <c r="C439" s="195">
        <v>4343628</v>
      </c>
      <c r="F439" s="183"/>
      <c r="H439" s="192"/>
      <c r="J439" s="196"/>
      <c r="K439" s="196"/>
    </row>
    <row r="440" spans="1:13">
      <c r="A440" s="193" t="s">
        <v>372</v>
      </c>
      <c r="B440" s="194" t="s">
        <v>385</v>
      </c>
      <c r="C440" s="195">
        <v>2076410</v>
      </c>
      <c r="F440" s="183"/>
      <c r="H440" s="192"/>
      <c r="J440" s="196"/>
      <c r="K440" s="196"/>
    </row>
    <row r="441" spans="1:13">
      <c r="A441" s="193" t="s">
        <v>372</v>
      </c>
      <c r="B441" s="194" t="s">
        <v>386</v>
      </c>
      <c r="C441" s="195">
        <v>7466614</v>
      </c>
      <c r="F441" s="183"/>
      <c r="H441" s="192"/>
      <c r="J441" s="196"/>
      <c r="K441" s="196"/>
    </row>
    <row r="442" spans="1:13">
      <c r="A442" s="193" t="s">
        <v>372</v>
      </c>
      <c r="B442" s="194" t="s">
        <v>387</v>
      </c>
      <c r="C442" s="195">
        <v>6468568</v>
      </c>
      <c r="F442" s="183"/>
      <c r="H442" s="192"/>
      <c r="J442" s="196"/>
      <c r="K442" s="196"/>
    </row>
    <row r="443" spans="1:13">
      <c r="A443" s="197" t="s">
        <v>388</v>
      </c>
      <c r="B443" s="198" t="s">
        <v>522</v>
      </c>
      <c r="C443" s="199">
        <v>25210572</v>
      </c>
      <c r="G443" s="183"/>
      <c r="H443" s="192"/>
      <c r="J443" s="196"/>
      <c r="K443" s="196"/>
    </row>
    <row r="444" spans="1:13">
      <c r="A444" s="193" t="s">
        <v>388</v>
      </c>
      <c r="B444" s="194" t="s">
        <v>9</v>
      </c>
      <c r="C444" s="195">
        <v>2590596</v>
      </c>
      <c r="F444" s="183"/>
      <c r="H444" s="192"/>
      <c r="J444" s="196"/>
      <c r="K444" s="196"/>
    </row>
    <row r="445" spans="1:13">
      <c r="A445" s="193" t="s">
        <v>388</v>
      </c>
      <c r="B445" s="194" t="s">
        <v>389</v>
      </c>
      <c r="C445" s="195">
        <v>4282593</v>
      </c>
      <c r="F445" s="183"/>
      <c r="H445" s="192"/>
      <c r="J445" s="196"/>
      <c r="K445" s="196"/>
    </row>
    <row r="446" spans="1:13">
      <c r="A446" s="193" t="s">
        <v>388</v>
      </c>
      <c r="B446" s="194" t="s">
        <v>390</v>
      </c>
      <c r="C446" s="195">
        <v>3444890</v>
      </c>
      <c r="F446" s="183"/>
      <c r="H446" s="192"/>
      <c r="J446" s="196"/>
      <c r="K446" s="196"/>
    </row>
    <row r="447" spans="1:13">
      <c r="A447" s="193" t="s">
        <v>388</v>
      </c>
      <c r="B447" s="194" t="s">
        <v>391</v>
      </c>
      <c r="C447" s="195">
        <v>1575671</v>
      </c>
      <c r="F447" s="183"/>
      <c r="H447" s="192"/>
      <c r="J447" s="196"/>
      <c r="K447" s="196"/>
    </row>
    <row r="448" spans="1:13">
      <c r="A448" s="193" t="s">
        <v>388</v>
      </c>
      <c r="B448" s="194" t="s">
        <v>392</v>
      </c>
      <c r="C448" s="195">
        <v>6495661</v>
      </c>
      <c r="F448" s="183"/>
      <c r="H448" s="192"/>
      <c r="J448" s="196"/>
      <c r="K448" s="196"/>
    </row>
    <row r="449" spans="1:13">
      <c r="A449" s="193" t="s">
        <v>388</v>
      </c>
      <c r="B449" s="194" t="s">
        <v>393</v>
      </c>
      <c r="C449" s="195">
        <v>3579970</v>
      </c>
      <c r="F449" s="183"/>
      <c r="H449" s="192"/>
      <c r="J449" s="196"/>
      <c r="K449" s="196"/>
    </row>
    <row r="450" spans="1:13">
      <c r="A450" s="193" t="s">
        <v>388</v>
      </c>
      <c r="B450" s="194" t="s">
        <v>394</v>
      </c>
      <c r="C450" s="195">
        <v>3241191</v>
      </c>
      <c r="F450" s="183"/>
      <c r="H450" s="192"/>
      <c r="J450" s="196"/>
      <c r="K450" s="196"/>
    </row>
    <row r="451" spans="1:13">
      <c r="A451" s="197" t="s">
        <v>395</v>
      </c>
      <c r="B451" s="198" t="s">
        <v>522</v>
      </c>
      <c r="C451" s="199">
        <v>42038789</v>
      </c>
      <c r="G451" s="183"/>
      <c r="H451" s="192"/>
      <c r="J451" s="196"/>
      <c r="K451" s="196"/>
    </row>
    <row r="452" spans="1:13" s="200" customFormat="1">
      <c r="A452" s="193" t="s">
        <v>395</v>
      </c>
      <c r="B452" s="194" t="s">
        <v>9</v>
      </c>
      <c r="C452" s="195">
        <v>8087249</v>
      </c>
      <c r="E452" s="183"/>
      <c r="F452" s="183"/>
      <c r="H452" s="192"/>
      <c r="J452" s="196"/>
      <c r="K452" s="196"/>
      <c r="M452" s="184"/>
    </row>
    <row r="453" spans="1:13">
      <c r="A453" s="193" t="s">
        <v>395</v>
      </c>
      <c r="B453" s="194" t="s">
        <v>396</v>
      </c>
      <c r="C453" s="195">
        <v>3318148</v>
      </c>
      <c r="F453" s="183"/>
      <c r="H453" s="192"/>
      <c r="J453" s="196"/>
      <c r="K453" s="196"/>
    </row>
    <row r="454" spans="1:13">
      <c r="A454" s="193" t="s">
        <v>395</v>
      </c>
      <c r="B454" s="194" t="s">
        <v>397</v>
      </c>
      <c r="C454" s="195">
        <v>1414187</v>
      </c>
      <c r="F454" s="183"/>
      <c r="H454" s="192"/>
      <c r="J454" s="196"/>
      <c r="K454" s="196"/>
    </row>
    <row r="455" spans="1:13">
      <c r="A455" s="193" t="s">
        <v>395</v>
      </c>
      <c r="B455" s="194" t="s">
        <v>398</v>
      </c>
      <c r="C455" s="195">
        <v>376699</v>
      </c>
      <c r="F455" s="183"/>
      <c r="H455" s="192"/>
      <c r="J455" s="196"/>
      <c r="K455" s="196"/>
    </row>
    <row r="456" spans="1:13">
      <c r="A456" s="193" t="s">
        <v>395</v>
      </c>
      <c r="B456" s="194" t="s">
        <v>399</v>
      </c>
      <c r="C456" s="195">
        <v>7359475</v>
      </c>
      <c r="F456" s="183"/>
      <c r="H456" s="192"/>
      <c r="J456" s="196"/>
      <c r="K456" s="196"/>
    </row>
    <row r="457" spans="1:13">
      <c r="A457" s="193" t="s">
        <v>395</v>
      </c>
      <c r="B457" s="194" t="s">
        <v>400</v>
      </c>
      <c r="C457" s="195">
        <v>4023933</v>
      </c>
      <c r="F457" s="183"/>
      <c r="H457" s="192"/>
      <c r="J457" s="196"/>
      <c r="K457" s="196"/>
    </row>
    <row r="458" spans="1:13">
      <c r="A458" s="193" t="s">
        <v>395</v>
      </c>
      <c r="B458" s="194" t="s">
        <v>355</v>
      </c>
      <c r="C458" s="195">
        <v>1020313</v>
      </c>
      <c r="F458" s="183"/>
      <c r="H458" s="192"/>
      <c r="J458" s="196"/>
      <c r="K458" s="196"/>
    </row>
    <row r="459" spans="1:13">
      <c r="A459" s="193" t="s">
        <v>395</v>
      </c>
      <c r="B459" s="194" t="s">
        <v>401</v>
      </c>
      <c r="C459" s="195">
        <v>4750738</v>
      </c>
      <c r="F459" s="183"/>
      <c r="H459" s="192"/>
      <c r="J459" s="196"/>
      <c r="K459" s="196"/>
    </row>
    <row r="460" spans="1:13" s="200" customFormat="1">
      <c r="A460" s="193" t="s">
        <v>395</v>
      </c>
      <c r="B460" s="194" t="s">
        <v>402</v>
      </c>
      <c r="C460" s="195">
        <v>755133</v>
      </c>
      <c r="E460" s="183"/>
      <c r="F460" s="183"/>
      <c r="H460" s="192"/>
      <c r="J460" s="196"/>
      <c r="K460" s="196"/>
      <c r="M460" s="184"/>
    </row>
    <row r="461" spans="1:13">
      <c r="A461" s="193" t="s">
        <v>395</v>
      </c>
      <c r="B461" s="194" t="s">
        <v>403</v>
      </c>
      <c r="C461" s="195">
        <v>3943578</v>
      </c>
      <c r="F461" s="183"/>
      <c r="H461" s="192"/>
      <c r="J461" s="196"/>
      <c r="K461" s="196"/>
    </row>
    <row r="462" spans="1:13">
      <c r="A462" s="193" t="s">
        <v>395</v>
      </c>
      <c r="B462" s="194" t="s">
        <v>404</v>
      </c>
      <c r="C462" s="195">
        <v>1089195</v>
      </c>
      <c r="F462" s="183"/>
      <c r="H462" s="192"/>
      <c r="J462" s="196"/>
      <c r="K462" s="196"/>
    </row>
    <row r="463" spans="1:13">
      <c r="A463" s="193" t="s">
        <v>395</v>
      </c>
      <c r="B463" s="194" t="s">
        <v>405</v>
      </c>
      <c r="C463" s="195">
        <v>5900141</v>
      </c>
      <c r="F463" s="183"/>
      <c r="H463" s="192"/>
      <c r="J463" s="196"/>
      <c r="K463" s="196"/>
    </row>
    <row r="464" spans="1:13">
      <c r="A464" s="197" t="s">
        <v>406</v>
      </c>
      <c r="B464" s="198" t="s">
        <v>522</v>
      </c>
      <c r="C464" s="199">
        <v>23493039</v>
      </c>
      <c r="G464" s="183"/>
      <c r="H464" s="192"/>
      <c r="J464" s="196"/>
      <c r="K464" s="196"/>
    </row>
    <row r="465" spans="1:13">
      <c r="A465" s="193" t="s">
        <v>406</v>
      </c>
      <c r="B465" s="194" t="s">
        <v>9</v>
      </c>
      <c r="C465" s="195">
        <v>3998187</v>
      </c>
      <c r="F465" s="183"/>
      <c r="H465" s="192"/>
      <c r="J465" s="196"/>
      <c r="K465" s="196"/>
    </row>
    <row r="466" spans="1:13">
      <c r="A466" s="193" t="s">
        <v>406</v>
      </c>
      <c r="B466" s="194" t="s">
        <v>407</v>
      </c>
      <c r="C466" s="195">
        <v>2704046</v>
      </c>
      <c r="F466" s="183"/>
      <c r="H466" s="192"/>
      <c r="J466" s="196"/>
      <c r="K466" s="196"/>
    </row>
    <row r="467" spans="1:13">
      <c r="A467" s="193" t="s">
        <v>406</v>
      </c>
      <c r="B467" s="194" t="s">
        <v>408</v>
      </c>
      <c r="C467" s="195">
        <v>1945246</v>
      </c>
      <c r="F467" s="183"/>
      <c r="H467" s="192"/>
      <c r="J467" s="196"/>
      <c r="K467" s="196"/>
    </row>
    <row r="468" spans="1:13">
      <c r="A468" s="193" t="s">
        <v>406</v>
      </c>
      <c r="B468" s="194" t="s">
        <v>409</v>
      </c>
      <c r="C468" s="195">
        <v>4026803</v>
      </c>
      <c r="F468" s="183"/>
      <c r="H468" s="192"/>
      <c r="J468" s="196"/>
      <c r="K468" s="196"/>
    </row>
    <row r="469" spans="1:13">
      <c r="A469" s="193" t="s">
        <v>406</v>
      </c>
      <c r="B469" s="194" t="s">
        <v>564</v>
      </c>
      <c r="C469" s="195">
        <v>1860666</v>
      </c>
      <c r="F469" s="183"/>
      <c r="H469" s="192"/>
      <c r="J469" s="196"/>
      <c r="K469" s="196"/>
    </row>
    <row r="470" spans="1:13">
      <c r="A470" s="193" t="s">
        <v>406</v>
      </c>
      <c r="B470" s="194" t="s">
        <v>240</v>
      </c>
      <c r="C470" s="195">
        <v>3096001</v>
      </c>
      <c r="F470" s="183"/>
      <c r="H470" s="192"/>
      <c r="J470" s="196"/>
      <c r="K470" s="196"/>
    </row>
    <row r="471" spans="1:13" s="200" customFormat="1">
      <c r="A471" s="193" t="s">
        <v>406</v>
      </c>
      <c r="B471" s="194" t="s">
        <v>410</v>
      </c>
      <c r="C471" s="195">
        <v>3600819</v>
      </c>
      <c r="E471" s="183"/>
      <c r="F471" s="183"/>
      <c r="H471" s="192"/>
      <c r="J471" s="196"/>
      <c r="K471" s="196"/>
      <c r="M471" s="184"/>
    </row>
    <row r="472" spans="1:13">
      <c r="A472" s="193" t="s">
        <v>406</v>
      </c>
      <c r="B472" s="194" t="s">
        <v>411</v>
      </c>
      <c r="C472" s="195">
        <v>2261271</v>
      </c>
      <c r="F472" s="183"/>
      <c r="H472" s="192"/>
      <c r="J472" s="196"/>
      <c r="K472" s="196"/>
    </row>
    <row r="473" spans="1:13">
      <c r="A473" s="197" t="s">
        <v>412</v>
      </c>
      <c r="B473" s="198" t="s">
        <v>522</v>
      </c>
      <c r="C473" s="199">
        <v>23522205</v>
      </c>
      <c r="G473" s="183"/>
      <c r="H473" s="192"/>
      <c r="J473" s="196"/>
      <c r="K473" s="196"/>
    </row>
    <row r="474" spans="1:13">
      <c r="A474" s="193" t="s">
        <v>412</v>
      </c>
      <c r="B474" s="194" t="s">
        <v>9</v>
      </c>
      <c r="C474" s="195">
        <v>8685821</v>
      </c>
      <c r="F474" s="183"/>
      <c r="H474" s="192"/>
      <c r="J474" s="196"/>
      <c r="K474" s="196"/>
    </row>
    <row r="475" spans="1:13">
      <c r="A475" s="193" t="s">
        <v>412</v>
      </c>
      <c r="B475" s="194" t="s">
        <v>413</v>
      </c>
      <c r="C475" s="195">
        <v>3948057</v>
      </c>
      <c r="F475" s="183"/>
      <c r="H475" s="192"/>
      <c r="J475" s="196"/>
      <c r="K475" s="196"/>
    </row>
    <row r="476" spans="1:13">
      <c r="A476" s="193" t="s">
        <v>412</v>
      </c>
      <c r="B476" s="194" t="s">
        <v>414</v>
      </c>
      <c r="C476" s="195">
        <v>5392998</v>
      </c>
      <c r="F476" s="183"/>
      <c r="H476" s="192"/>
      <c r="J476" s="196"/>
      <c r="K476" s="196"/>
    </row>
    <row r="477" spans="1:13">
      <c r="A477" s="193" t="s">
        <v>412</v>
      </c>
      <c r="B477" s="194" t="s">
        <v>415</v>
      </c>
      <c r="C477" s="195">
        <v>1318960</v>
      </c>
      <c r="F477" s="183"/>
      <c r="H477" s="192"/>
      <c r="J477" s="196"/>
      <c r="K477" s="196"/>
    </row>
    <row r="478" spans="1:13">
      <c r="A478" s="193" t="s">
        <v>412</v>
      </c>
      <c r="B478" s="194" t="s">
        <v>416</v>
      </c>
      <c r="C478" s="195">
        <v>2032651</v>
      </c>
      <c r="F478" s="183"/>
      <c r="H478" s="192"/>
      <c r="J478" s="196"/>
      <c r="K478" s="196"/>
    </row>
    <row r="479" spans="1:13">
      <c r="A479" s="193" t="s">
        <v>412</v>
      </c>
      <c r="B479" s="194" t="s">
        <v>417</v>
      </c>
      <c r="C479" s="195">
        <v>2143718</v>
      </c>
      <c r="F479" s="183"/>
      <c r="H479" s="192"/>
      <c r="J479" s="196"/>
      <c r="K479" s="196"/>
    </row>
    <row r="480" spans="1:13">
      <c r="A480" s="197" t="s">
        <v>418</v>
      </c>
      <c r="B480" s="198" t="s">
        <v>522</v>
      </c>
      <c r="C480" s="199">
        <v>9151321</v>
      </c>
      <c r="G480" s="183"/>
      <c r="H480" s="192"/>
      <c r="J480" s="196"/>
      <c r="K480" s="196"/>
    </row>
    <row r="481" spans="1:13">
      <c r="A481" s="193" t="s">
        <v>418</v>
      </c>
      <c r="B481" s="194" t="s">
        <v>9</v>
      </c>
      <c r="C481" s="195">
        <v>2738023</v>
      </c>
      <c r="F481" s="183"/>
      <c r="H481" s="192"/>
      <c r="J481" s="196"/>
      <c r="K481" s="196"/>
    </row>
    <row r="482" spans="1:13">
      <c r="A482" s="193" t="s">
        <v>418</v>
      </c>
      <c r="B482" s="194" t="s">
        <v>419</v>
      </c>
      <c r="C482" s="195">
        <v>1822372</v>
      </c>
      <c r="F482" s="183"/>
      <c r="H482" s="192"/>
      <c r="J482" s="196"/>
      <c r="K482" s="196"/>
    </row>
    <row r="483" spans="1:13">
      <c r="A483" s="193" t="s">
        <v>418</v>
      </c>
      <c r="B483" s="194" t="s">
        <v>420</v>
      </c>
      <c r="C483" s="195">
        <v>1487605</v>
      </c>
      <c r="F483" s="183"/>
      <c r="H483" s="192"/>
      <c r="J483" s="196"/>
      <c r="K483" s="196"/>
    </row>
    <row r="484" spans="1:13">
      <c r="A484" s="193" t="s">
        <v>418</v>
      </c>
      <c r="B484" s="194" t="s">
        <v>421</v>
      </c>
      <c r="C484" s="195">
        <v>999034</v>
      </c>
      <c r="F484" s="183"/>
      <c r="H484" s="192"/>
      <c r="J484" s="196"/>
      <c r="K484" s="196"/>
    </row>
    <row r="485" spans="1:13">
      <c r="A485" s="193" t="s">
        <v>418</v>
      </c>
      <c r="B485" s="194" t="s">
        <v>422</v>
      </c>
      <c r="C485" s="195">
        <v>1339001</v>
      </c>
      <c r="F485" s="183"/>
      <c r="H485" s="192"/>
      <c r="J485" s="196"/>
      <c r="K485" s="196"/>
    </row>
    <row r="486" spans="1:13">
      <c r="A486" s="193" t="s">
        <v>418</v>
      </c>
      <c r="B486" s="194" t="s">
        <v>423</v>
      </c>
      <c r="C486" s="195">
        <v>765286</v>
      </c>
      <c r="F486" s="183"/>
      <c r="H486" s="192"/>
      <c r="J486" s="196"/>
      <c r="K486" s="196"/>
    </row>
    <row r="487" spans="1:13">
      <c r="A487" s="197" t="s">
        <v>424</v>
      </c>
      <c r="B487" s="198" t="s">
        <v>522</v>
      </c>
      <c r="C487" s="199">
        <v>27979553</v>
      </c>
      <c r="G487" s="183"/>
      <c r="H487" s="192"/>
      <c r="J487" s="196"/>
      <c r="K487" s="196"/>
    </row>
    <row r="488" spans="1:13">
      <c r="A488" s="193" t="s">
        <v>424</v>
      </c>
      <c r="B488" s="194" t="s">
        <v>9</v>
      </c>
      <c r="C488" s="195">
        <v>4280372</v>
      </c>
      <c r="F488" s="183"/>
      <c r="H488" s="192"/>
      <c r="J488" s="196"/>
      <c r="K488" s="196"/>
    </row>
    <row r="489" spans="1:13">
      <c r="A489" s="193" t="s">
        <v>424</v>
      </c>
      <c r="B489" s="194" t="s">
        <v>425</v>
      </c>
      <c r="C489" s="195">
        <v>4453180</v>
      </c>
      <c r="F489" s="183"/>
      <c r="H489" s="192"/>
      <c r="J489" s="196"/>
      <c r="K489" s="196"/>
    </row>
    <row r="490" spans="1:13">
      <c r="A490" s="193" t="s">
        <v>424</v>
      </c>
      <c r="B490" s="194" t="s">
        <v>426</v>
      </c>
      <c r="C490" s="195">
        <v>971909</v>
      </c>
      <c r="F490" s="183"/>
      <c r="H490" s="192"/>
      <c r="J490" s="196"/>
      <c r="K490" s="196"/>
    </row>
    <row r="491" spans="1:13">
      <c r="A491" s="193" t="s">
        <v>424</v>
      </c>
      <c r="B491" s="194" t="s">
        <v>427</v>
      </c>
      <c r="C491" s="195">
        <v>1242687</v>
      </c>
      <c r="F491" s="183"/>
      <c r="H491" s="192"/>
      <c r="J491" s="196"/>
      <c r="K491" s="196"/>
    </row>
    <row r="492" spans="1:13" s="200" customFormat="1">
      <c r="A492" s="193" t="s">
        <v>424</v>
      </c>
      <c r="B492" s="194" t="s">
        <v>428</v>
      </c>
      <c r="C492" s="195">
        <v>187140</v>
      </c>
      <c r="E492" s="183"/>
      <c r="F492" s="183"/>
      <c r="H492" s="192"/>
      <c r="J492" s="196"/>
      <c r="K492" s="196"/>
      <c r="M492" s="184"/>
    </row>
    <row r="493" spans="1:13">
      <c r="A493" s="193" t="s">
        <v>424</v>
      </c>
      <c r="B493" s="194" t="s">
        <v>429</v>
      </c>
      <c r="C493" s="195">
        <v>1767579</v>
      </c>
      <c r="F493" s="183"/>
      <c r="H493" s="192"/>
      <c r="J493" s="196"/>
      <c r="K493" s="196"/>
    </row>
    <row r="494" spans="1:13">
      <c r="A494" s="193" t="s">
        <v>424</v>
      </c>
      <c r="B494" s="194" t="s">
        <v>430</v>
      </c>
      <c r="C494" s="195">
        <v>1818570</v>
      </c>
      <c r="F494" s="183"/>
      <c r="H494" s="192"/>
      <c r="J494" s="196"/>
      <c r="K494" s="196"/>
    </row>
    <row r="495" spans="1:13">
      <c r="A495" s="193" t="s">
        <v>424</v>
      </c>
      <c r="B495" s="194" t="s">
        <v>431</v>
      </c>
      <c r="C495" s="195">
        <v>1216413</v>
      </c>
      <c r="F495" s="183"/>
      <c r="H495" s="192"/>
      <c r="J495" s="196"/>
      <c r="K495" s="196"/>
    </row>
    <row r="496" spans="1:13">
      <c r="A496" s="193" t="s">
        <v>424</v>
      </c>
      <c r="B496" s="194" t="s">
        <v>432</v>
      </c>
      <c r="C496" s="195">
        <v>676292</v>
      </c>
      <c r="F496" s="183"/>
      <c r="H496" s="192"/>
      <c r="J496" s="196"/>
      <c r="K496" s="196"/>
    </row>
    <row r="497" spans="1:13">
      <c r="A497" s="193" t="s">
        <v>424</v>
      </c>
      <c r="B497" s="194" t="s">
        <v>433</v>
      </c>
      <c r="C497" s="195">
        <v>2965402</v>
      </c>
      <c r="F497" s="183"/>
      <c r="H497" s="192"/>
      <c r="J497" s="196"/>
      <c r="K497" s="196"/>
    </row>
    <row r="498" spans="1:13">
      <c r="A498" s="193" t="s">
        <v>424</v>
      </c>
      <c r="B498" s="194" t="s">
        <v>434</v>
      </c>
      <c r="C498" s="195">
        <v>3569408</v>
      </c>
      <c r="F498" s="183"/>
      <c r="H498" s="192"/>
      <c r="J498" s="196"/>
      <c r="K498" s="196"/>
    </row>
    <row r="499" spans="1:13">
      <c r="A499" s="193" t="s">
        <v>424</v>
      </c>
      <c r="B499" s="194" t="s">
        <v>435</v>
      </c>
      <c r="C499" s="195">
        <v>1680608</v>
      </c>
      <c r="F499" s="183"/>
      <c r="H499" s="192"/>
      <c r="J499" s="196"/>
      <c r="K499" s="196"/>
    </row>
    <row r="500" spans="1:13" s="200" customFormat="1">
      <c r="A500" s="193" t="s">
        <v>424</v>
      </c>
      <c r="B500" s="194" t="s">
        <v>436</v>
      </c>
      <c r="C500" s="195">
        <v>544762</v>
      </c>
      <c r="E500" s="183"/>
      <c r="F500" s="183"/>
      <c r="H500" s="192"/>
      <c r="J500" s="196"/>
      <c r="K500" s="196"/>
      <c r="M500" s="184"/>
    </row>
    <row r="501" spans="1:13">
      <c r="A501" s="193" t="s">
        <v>424</v>
      </c>
      <c r="B501" s="194" t="s">
        <v>437</v>
      </c>
      <c r="C501" s="195">
        <v>2605231</v>
      </c>
      <c r="F501" s="183"/>
      <c r="H501" s="192"/>
      <c r="J501" s="196"/>
      <c r="K501" s="196"/>
    </row>
    <row r="502" spans="1:13">
      <c r="A502" s="197" t="s">
        <v>438</v>
      </c>
      <c r="B502" s="198" t="s">
        <v>522</v>
      </c>
      <c r="C502" s="199">
        <v>38338044</v>
      </c>
      <c r="G502" s="183"/>
      <c r="H502" s="192"/>
      <c r="J502" s="196"/>
      <c r="K502" s="196"/>
    </row>
    <row r="503" spans="1:13">
      <c r="A503" s="193" t="s">
        <v>438</v>
      </c>
      <c r="B503" s="194" t="s">
        <v>9</v>
      </c>
      <c r="C503" s="195">
        <v>3191221</v>
      </c>
      <c r="F503" s="183"/>
      <c r="H503" s="192"/>
      <c r="J503" s="196"/>
      <c r="K503" s="196"/>
    </row>
    <row r="504" spans="1:13">
      <c r="A504" s="193" t="s">
        <v>438</v>
      </c>
      <c r="B504" s="194" t="s">
        <v>439</v>
      </c>
      <c r="C504" s="195">
        <v>3482709</v>
      </c>
      <c r="F504" s="183"/>
      <c r="H504" s="192"/>
      <c r="J504" s="196"/>
      <c r="K504" s="196"/>
    </row>
    <row r="505" spans="1:13">
      <c r="A505" s="193" t="s">
        <v>438</v>
      </c>
      <c r="B505" s="194" t="s">
        <v>440</v>
      </c>
      <c r="C505" s="195">
        <v>9244250</v>
      </c>
      <c r="F505" s="183"/>
      <c r="H505" s="192"/>
      <c r="J505" s="196"/>
      <c r="K505" s="196"/>
    </row>
    <row r="506" spans="1:13">
      <c r="A506" s="193" t="s">
        <v>438</v>
      </c>
      <c r="B506" s="194" t="s">
        <v>441</v>
      </c>
      <c r="C506" s="195">
        <v>9170442</v>
      </c>
      <c r="F506" s="183"/>
      <c r="H506" s="192"/>
      <c r="J506" s="196"/>
      <c r="K506" s="196"/>
    </row>
    <row r="507" spans="1:13">
      <c r="A507" s="193" t="s">
        <v>438</v>
      </c>
      <c r="B507" s="194" t="s">
        <v>442</v>
      </c>
      <c r="C507" s="195">
        <v>8440769</v>
      </c>
      <c r="F507" s="183"/>
      <c r="H507" s="192"/>
      <c r="J507" s="196"/>
      <c r="K507" s="196"/>
    </row>
    <row r="508" spans="1:13">
      <c r="A508" s="193" t="s">
        <v>438</v>
      </c>
      <c r="B508" s="194" t="s">
        <v>444</v>
      </c>
      <c r="C508" s="195">
        <v>383074</v>
      </c>
      <c r="F508" s="183"/>
      <c r="H508" s="192"/>
      <c r="J508" s="196"/>
      <c r="K508" s="196"/>
    </row>
    <row r="509" spans="1:13">
      <c r="A509" s="193" t="s">
        <v>438</v>
      </c>
      <c r="B509" s="194" t="s">
        <v>445</v>
      </c>
      <c r="C509" s="195">
        <v>2158120</v>
      </c>
      <c r="F509" s="183"/>
      <c r="H509" s="192"/>
      <c r="J509" s="196"/>
      <c r="K509" s="196"/>
    </row>
    <row r="510" spans="1:13">
      <c r="A510" s="193" t="s">
        <v>438</v>
      </c>
      <c r="B510" s="194" t="s">
        <v>443</v>
      </c>
      <c r="C510" s="195">
        <v>2267459</v>
      </c>
      <c r="F510" s="183"/>
      <c r="H510" s="192"/>
      <c r="J510" s="196"/>
      <c r="K510" s="196"/>
    </row>
    <row r="511" spans="1:13">
      <c r="A511" s="203"/>
      <c r="B511" s="204"/>
      <c r="C511" s="205"/>
      <c r="D511" s="206"/>
    </row>
    <row r="512" spans="1:13">
      <c r="A512" s="203"/>
      <c r="B512" s="204"/>
      <c r="C512" s="205"/>
      <c r="D512" s="206"/>
      <c r="E512" s="207"/>
      <c r="F512" s="206"/>
      <c r="G512" s="206"/>
    </row>
    <row r="513" spans="1:7" s="200" customFormat="1">
      <c r="A513" s="203"/>
      <c r="B513" s="204"/>
      <c r="C513" s="205"/>
      <c r="D513" s="202"/>
      <c r="E513" s="207"/>
      <c r="F513" s="206"/>
      <c r="G513" s="202"/>
    </row>
    <row r="514" spans="1:7">
      <c r="A514" s="203"/>
      <c r="B514" s="204"/>
      <c r="C514" s="205"/>
      <c r="D514" s="206"/>
      <c r="E514" s="207"/>
      <c r="F514" s="206"/>
      <c r="G514" s="206"/>
    </row>
    <row r="515" spans="1:7">
      <c r="A515" s="203"/>
      <c r="B515" s="204"/>
      <c r="C515" s="205"/>
      <c r="D515" s="206"/>
      <c r="E515" s="207"/>
      <c r="F515" s="206"/>
      <c r="G515" s="206"/>
    </row>
    <row r="516" spans="1:7">
      <c r="A516" s="203"/>
      <c r="B516" s="204"/>
      <c r="C516" s="205"/>
      <c r="D516" s="206"/>
      <c r="E516" s="207"/>
      <c r="F516" s="206"/>
      <c r="G516" s="206"/>
    </row>
    <row r="517" spans="1:7">
      <c r="A517" s="203"/>
      <c r="B517" s="204"/>
      <c r="C517" s="205"/>
      <c r="D517" s="206"/>
      <c r="E517" s="207"/>
      <c r="F517" s="206"/>
      <c r="G517" s="206"/>
    </row>
    <row r="518" spans="1:7">
      <c r="A518" s="203"/>
      <c r="B518" s="204"/>
      <c r="C518" s="205"/>
      <c r="D518" s="206"/>
      <c r="E518" s="207"/>
      <c r="F518" s="206"/>
      <c r="G518" s="206"/>
    </row>
    <row r="519" spans="1:7">
      <c r="A519" s="203"/>
      <c r="B519" s="204"/>
      <c r="C519" s="205"/>
      <c r="D519" s="206"/>
      <c r="E519" s="207"/>
      <c r="F519" s="206"/>
      <c r="G519" s="206"/>
    </row>
    <row r="520" spans="1:7">
      <c r="A520" s="203"/>
      <c r="B520" s="204"/>
      <c r="C520" s="205"/>
      <c r="D520" s="206"/>
      <c r="E520" s="207"/>
      <c r="F520" s="206"/>
      <c r="G520" s="206"/>
    </row>
    <row r="521" spans="1:7">
      <c r="A521" s="203"/>
      <c r="B521" s="204"/>
      <c r="C521" s="205"/>
      <c r="D521" s="206"/>
      <c r="E521" s="207"/>
      <c r="F521" s="206"/>
      <c r="G521" s="206"/>
    </row>
    <row r="522" spans="1:7" s="200" customFormat="1">
      <c r="A522" s="203"/>
      <c r="B522" s="204"/>
      <c r="C522" s="205"/>
      <c r="D522" s="202"/>
      <c r="E522" s="207"/>
      <c r="F522" s="206"/>
      <c r="G522" s="202"/>
    </row>
    <row r="523" spans="1:7">
      <c r="A523" s="203"/>
      <c r="B523" s="204"/>
      <c r="C523" s="205"/>
      <c r="D523" s="206"/>
      <c r="E523" s="207"/>
      <c r="F523" s="206"/>
      <c r="G523" s="206"/>
    </row>
    <row r="524" spans="1:7">
      <c r="A524" s="203"/>
      <c r="B524" s="204"/>
      <c r="C524" s="205"/>
      <c r="D524" s="206"/>
      <c r="E524" s="207"/>
      <c r="F524" s="206"/>
      <c r="G524" s="206"/>
    </row>
    <row r="525" spans="1:7">
      <c r="A525" s="203"/>
      <c r="B525" s="204"/>
      <c r="C525" s="205"/>
      <c r="D525" s="206"/>
      <c r="E525" s="207"/>
      <c r="F525" s="206"/>
      <c r="G525" s="206"/>
    </row>
    <row r="526" spans="1:7">
      <c r="A526" s="203"/>
      <c r="B526" s="204"/>
      <c r="C526" s="205"/>
      <c r="D526" s="206"/>
      <c r="E526" s="207"/>
      <c r="F526" s="206"/>
      <c r="G526" s="206"/>
    </row>
    <row r="527" spans="1:7">
      <c r="A527" s="203"/>
      <c r="B527" s="204"/>
      <c r="C527" s="205"/>
      <c r="D527" s="206"/>
      <c r="E527" s="207"/>
      <c r="F527" s="206"/>
      <c r="G527" s="206"/>
    </row>
    <row r="528" spans="1:7">
      <c r="A528" s="203"/>
      <c r="B528" s="204"/>
      <c r="C528" s="205"/>
      <c r="D528" s="206"/>
      <c r="E528" s="207"/>
      <c r="F528" s="206"/>
      <c r="G528" s="206"/>
    </row>
    <row r="529" spans="1:7" s="200" customFormat="1">
      <c r="A529" s="203"/>
      <c r="B529" s="204"/>
      <c r="C529" s="205"/>
      <c r="D529" s="202"/>
      <c r="E529" s="207"/>
      <c r="F529" s="206"/>
      <c r="G529" s="202"/>
    </row>
    <row r="530" spans="1:7">
      <c r="A530" s="203"/>
      <c r="B530" s="204"/>
      <c r="C530" s="205"/>
      <c r="D530" s="206"/>
      <c r="E530" s="207"/>
      <c r="F530" s="206"/>
      <c r="G530" s="206"/>
    </row>
    <row r="531" spans="1:7">
      <c r="A531" s="203"/>
      <c r="B531" s="204"/>
      <c r="C531" s="205"/>
      <c r="D531" s="206"/>
      <c r="E531" s="207"/>
      <c r="F531" s="206"/>
      <c r="G531" s="206"/>
    </row>
    <row r="532" spans="1:7">
      <c r="A532" s="203"/>
      <c r="B532" s="204"/>
      <c r="C532" s="205"/>
      <c r="D532" s="206"/>
      <c r="E532" s="207"/>
      <c r="F532" s="206"/>
      <c r="G532" s="206"/>
    </row>
    <row r="533" spans="1:7">
      <c r="A533" s="203"/>
      <c r="B533" s="204"/>
      <c r="C533" s="205"/>
      <c r="D533" s="206"/>
      <c r="E533" s="207"/>
      <c r="F533" s="206"/>
      <c r="G533" s="206"/>
    </row>
    <row r="534" spans="1:7">
      <c r="A534" s="203"/>
      <c r="B534" s="204"/>
      <c r="C534" s="205"/>
      <c r="D534" s="206"/>
      <c r="E534" s="207"/>
      <c r="F534" s="206"/>
      <c r="G534" s="206"/>
    </row>
    <row r="535" spans="1:7">
      <c r="A535" s="203"/>
      <c r="B535" s="204"/>
      <c r="C535" s="205"/>
      <c r="D535" s="206"/>
      <c r="E535" s="207"/>
      <c r="F535" s="206"/>
      <c r="G535" s="206"/>
    </row>
    <row r="536" spans="1:7">
      <c r="A536" s="203"/>
      <c r="B536" s="204"/>
      <c r="C536" s="205"/>
      <c r="D536" s="206"/>
      <c r="E536" s="207"/>
      <c r="F536" s="206"/>
      <c r="G536" s="206"/>
    </row>
    <row r="537" spans="1:7">
      <c r="A537" s="203"/>
      <c r="B537" s="204"/>
      <c r="C537" s="205"/>
      <c r="D537" s="206"/>
      <c r="E537" s="207"/>
      <c r="F537" s="206"/>
      <c r="G537" s="206"/>
    </row>
    <row r="538" spans="1:7">
      <c r="A538" s="203"/>
      <c r="B538" s="204"/>
      <c r="C538" s="205"/>
      <c r="D538" s="206"/>
      <c r="E538" s="207"/>
      <c r="F538" s="206"/>
      <c r="G538" s="206"/>
    </row>
    <row r="539" spans="1:7">
      <c r="A539" s="203"/>
      <c r="B539" s="204"/>
      <c r="C539" s="205"/>
      <c r="D539" s="206"/>
      <c r="E539" s="207"/>
      <c r="F539" s="206"/>
      <c r="G539" s="206"/>
    </row>
    <row r="540" spans="1:7">
      <c r="A540" s="203"/>
      <c r="B540" s="204"/>
      <c r="C540" s="205"/>
      <c r="D540" s="206"/>
      <c r="E540" s="207"/>
      <c r="F540" s="206"/>
      <c r="G540" s="206"/>
    </row>
    <row r="541" spans="1:7">
      <c r="A541" s="203"/>
      <c r="B541" s="204"/>
      <c r="C541" s="205"/>
      <c r="D541" s="206"/>
      <c r="E541" s="207"/>
      <c r="F541" s="206"/>
      <c r="G541" s="206"/>
    </row>
    <row r="542" spans="1:7">
      <c r="A542" s="203"/>
      <c r="B542" s="204"/>
      <c r="C542" s="205"/>
      <c r="D542" s="206"/>
      <c r="E542" s="207"/>
      <c r="F542" s="206"/>
      <c r="G542" s="206"/>
    </row>
    <row r="543" spans="1:7">
      <c r="A543" s="203"/>
      <c r="B543" s="204"/>
      <c r="C543" s="205"/>
      <c r="D543" s="206"/>
      <c r="E543" s="207"/>
      <c r="F543" s="206"/>
      <c r="G543" s="206"/>
    </row>
    <row r="544" spans="1:7">
      <c r="A544" s="203"/>
      <c r="B544" s="204"/>
      <c r="C544" s="205"/>
      <c r="D544" s="206"/>
      <c r="E544" s="207"/>
      <c r="F544" s="206"/>
      <c r="G544" s="206"/>
    </row>
    <row r="545" spans="1:7">
      <c r="A545" s="203"/>
      <c r="B545" s="204"/>
      <c r="C545" s="205"/>
      <c r="D545" s="206"/>
      <c r="E545" s="207"/>
      <c r="F545" s="206"/>
      <c r="G545" s="206"/>
    </row>
    <row r="546" spans="1:7">
      <c r="A546" s="203"/>
      <c r="B546" s="204"/>
      <c r="C546" s="205"/>
      <c r="D546" s="206"/>
      <c r="E546" s="207"/>
      <c r="F546" s="206"/>
      <c r="G546" s="206"/>
    </row>
    <row r="547" spans="1:7">
      <c r="A547" s="203"/>
      <c r="B547" s="204"/>
      <c r="C547" s="205"/>
      <c r="D547" s="206"/>
      <c r="E547" s="207"/>
      <c r="F547" s="206"/>
      <c r="G547" s="206"/>
    </row>
    <row r="548" spans="1:7">
      <c r="A548" s="203"/>
      <c r="B548" s="204"/>
      <c r="C548" s="205"/>
      <c r="D548" s="206"/>
      <c r="E548" s="207"/>
      <c r="F548" s="206"/>
      <c r="G548" s="206"/>
    </row>
    <row r="549" spans="1:7">
      <c r="A549" s="203"/>
      <c r="B549" s="204"/>
      <c r="C549" s="205"/>
      <c r="D549" s="206"/>
      <c r="E549" s="207"/>
      <c r="F549" s="206"/>
      <c r="G549" s="206"/>
    </row>
    <row r="550" spans="1:7">
      <c r="A550" s="203"/>
      <c r="B550" s="204"/>
      <c r="C550" s="205"/>
      <c r="D550" s="206"/>
      <c r="E550" s="207"/>
      <c r="F550" s="206"/>
      <c r="G550" s="206"/>
    </row>
    <row r="551" spans="1:7" s="200" customFormat="1">
      <c r="A551" s="203"/>
      <c r="B551" s="204"/>
      <c r="C551" s="205"/>
      <c r="D551" s="202"/>
      <c r="E551" s="207"/>
      <c r="F551" s="206"/>
      <c r="G551" s="202"/>
    </row>
    <row r="552" spans="1:7">
      <c r="A552" s="203"/>
      <c r="B552" s="204"/>
      <c r="C552" s="205"/>
      <c r="D552" s="206"/>
      <c r="E552" s="207"/>
      <c r="F552" s="206"/>
      <c r="G552" s="206"/>
    </row>
    <row r="553" spans="1:7">
      <c r="A553" s="203"/>
      <c r="B553" s="204"/>
      <c r="C553" s="205"/>
      <c r="D553" s="206"/>
      <c r="E553" s="207"/>
      <c r="F553" s="206"/>
      <c r="G553" s="206"/>
    </row>
    <row r="554" spans="1:7">
      <c r="A554" s="203"/>
      <c r="B554" s="204"/>
      <c r="C554" s="205"/>
      <c r="D554" s="206"/>
      <c r="E554" s="207"/>
      <c r="F554" s="206"/>
      <c r="G554" s="206"/>
    </row>
    <row r="555" spans="1:7">
      <c r="A555" s="203"/>
      <c r="B555" s="204"/>
      <c r="C555" s="205"/>
      <c r="D555" s="206"/>
      <c r="E555" s="207"/>
      <c r="F555" s="206"/>
      <c r="G555" s="206"/>
    </row>
    <row r="556" spans="1:7">
      <c r="A556" s="203"/>
      <c r="B556" s="204"/>
      <c r="C556" s="205"/>
      <c r="D556" s="206"/>
      <c r="E556" s="207"/>
      <c r="F556" s="206"/>
      <c r="G556" s="206"/>
    </row>
    <row r="557" spans="1:7">
      <c r="A557" s="203"/>
      <c r="B557" s="204"/>
      <c r="C557" s="205"/>
      <c r="D557" s="206"/>
      <c r="E557" s="207"/>
      <c r="F557" s="206"/>
      <c r="G557" s="206"/>
    </row>
    <row r="558" spans="1:7">
      <c r="A558" s="203"/>
      <c r="B558" s="204"/>
      <c r="C558" s="205"/>
      <c r="D558" s="206"/>
      <c r="E558" s="207"/>
      <c r="F558" s="206"/>
      <c r="G558" s="206"/>
    </row>
    <row r="559" spans="1:7">
      <c r="A559" s="203"/>
      <c r="B559" s="204"/>
      <c r="C559" s="205"/>
      <c r="D559" s="206"/>
      <c r="E559" s="207"/>
      <c r="F559" s="206"/>
      <c r="G559" s="206"/>
    </row>
    <row r="560" spans="1:7" s="200" customFormat="1">
      <c r="A560" s="203"/>
      <c r="B560" s="204"/>
      <c r="C560" s="205"/>
      <c r="D560" s="202"/>
      <c r="E560" s="207"/>
      <c r="F560" s="206"/>
      <c r="G560" s="202"/>
    </row>
  </sheetData>
  <mergeCells count="4">
    <mergeCell ref="A4:A5"/>
    <mergeCell ref="B4:B5"/>
    <mergeCell ref="A1:C3"/>
    <mergeCell ref="C4:C5"/>
  </mergeCells>
  <printOptions horizontalCentered="1"/>
  <pageMargins left="0.70866141732283472" right="0.70866141732283472" top="1.0629921259842521" bottom="0.74803149606299213" header="0.31496062992125984" footer="0.31496062992125984"/>
  <pageSetup paperSize="9" scale="130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122"/>
  <sheetViews>
    <sheetView showGridLines="0" tabSelected="1" topLeftCell="A10" workbookViewId="0">
      <selection activeCell="E19" sqref="E19"/>
    </sheetView>
  </sheetViews>
  <sheetFormatPr defaultColWidth="9.140625" defaultRowHeight="12.75"/>
  <cols>
    <col min="1" max="1" width="6.7109375" style="1" customWidth="1"/>
    <col min="2" max="2" width="1.7109375" style="1" customWidth="1"/>
    <col min="3" max="3" width="1.85546875" style="1" customWidth="1"/>
    <col min="4" max="4" width="26.28515625" style="1" customWidth="1"/>
    <col min="5" max="5" width="26" style="1" customWidth="1"/>
    <col min="6" max="6" width="30.85546875" style="1" customWidth="1"/>
    <col min="7" max="7" width="26.7109375" style="1" customWidth="1"/>
    <col min="8" max="9" width="20.5703125" style="1" customWidth="1"/>
    <col min="10" max="10" width="23.28515625" style="1" customWidth="1"/>
    <col min="11" max="11" width="1.42578125" style="1" customWidth="1"/>
    <col min="12" max="16384" width="9.140625" style="1"/>
  </cols>
  <sheetData>
    <row r="1" spans="2:11" ht="13.5" thickBot="1"/>
    <row r="2" spans="2:11" s="6" customFormat="1" ht="24" customHeight="1">
      <c r="B2" s="2"/>
      <c r="C2" s="3" t="s">
        <v>446</v>
      </c>
      <c r="D2" s="4"/>
      <c r="E2" s="4"/>
      <c r="F2" s="4"/>
      <c r="G2" s="4"/>
      <c r="H2" s="4"/>
      <c r="I2" s="4"/>
      <c r="J2" s="4"/>
      <c r="K2" s="5"/>
    </row>
    <row r="3" spans="2:11" ht="9.75" customHeight="1">
      <c r="B3" s="7"/>
      <c r="C3" s="328" t="s">
        <v>554</v>
      </c>
      <c r="D3" s="328"/>
      <c r="E3" s="328"/>
      <c r="F3" s="328"/>
      <c r="G3" s="328"/>
      <c r="H3" s="328"/>
      <c r="I3" s="328"/>
      <c r="J3" s="328"/>
      <c r="K3" s="8"/>
    </row>
    <row r="4" spans="2:11">
      <c r="B4" s="7"/>
      <c r="C4" s="328"/>
      <c r="D4" s="328"/>
      <c r="E4" s="328"/>
      <c r="F4" s="328"/>
      <c r="G4" s="328"/>
      <c r="H4" s="328"/>
      <c r="I4" s="328"/>
      <c r="J4" s="328"/>
      <c r="K4" s="8"/>
    </row>
    <row r="5" spans="2:11" ht="18" customHeight="1">
      <c r="B5" s="7"/>
      <c r="C5" s="328"/>
      <c r="D5" s="328"/>
      <c r="E5" s="328"/>
      <c r="F5" s="328"/>
      <c r="G5" s="328"/>
      <c r="H5" s="328"/>
      <c r="I5" s="328"/>
      <c r="J5" s="328"/>
      <c r="K5" s="8"/>
    </row>
    <row r="6" spans="2:11" ht="17.25" customHeight="1">
      <c r="B6" s="7"/>
      <c r="C6" s="9"/>
      <c r="D6" s="9"/>
      <c r="E6" s="9"/>
      <c r="F6" s="9"/>
      <c r="G6" s="9"/>
      <c r="H6" s="9"/>
      <c r="I6" s="9"/>
      <c r="J6" s="9"/>
      <c r="K6" s="8"/>
    </row>
    <row r="7" spans="2:11" s="12" customFormat="1">
      <c r="B7" s="10"/>
      <c r="C7" s="11" t="s">
        <v>0</v>
      </c>
      <c r="E7" s="223" t="s">
        <v>31</v>
      </c>
      <c r="F7" s="11"/>
      <c r="G7" s="14" t="s">
        <v>447</v>
      </c>
      <c r="H7" s="11"/>
      <c r="I7" s="11"/>
      <c r="J7" s="14"/>
      <c r="K7" s="15"/>
    </row>
    <row r="8" spans="2:11" s="12" customFormat="1">
      <c r="B8" s="10"/>
      <c r="C8" s="11" t="s">
        <v>1</v>
      </c>
      <c r="E8" s="224" t="s">
        <v>9</v>
      </c>
      <c r="F8" s="11"/>
      <c r="G8" s="14" t="s">
        <v>448</v>
      </c>
      <c r="H8" s="226" t="s">
        <v>570</v>
      </c>
      <c r="I8" s="213"/>
      <c r="J8" s="11"/>
      <c r="K8" s="15"/>
    </row>
    <row r="9" spans="2:11" s="12" customFormat="1">
      <c r="B9" s="10"/>
      <c r="C9" s="11" t="s">
        <v>523</v>
      </c>
      <c r="D9" s="11"/>
      <c r="E9" s="225">
        <v>8674255</v>
      </c>
      <c r="F9" s="11" t="s">
        <v>449</v>
      </c>
      <c r="G9" s="14" t="s">
        <v>450</v>
      </c>
      <c r="H9" s="227" t="s">
        <v>571</v>
      </c>
      <c r="I9" s="213"/>
      <c r="J9" s="11"/>
      <c r="K9" s="15"/>
    </row>
    <row r="10" spans="2:11" s="12" customFormat="1">
      <c r="B10" s="10"/>
      <c r="C10" s="11"/>
      <c r="D10" s="11"/>
      <c r="E10" s="11"/>
      <c r="F10" s="11"/>
      <c r="G10" s="14" t="s">
        <v>451</v>
      </c>
      <c r="H10" s="227">
        <v>173</v>
      </c>
      <c r="I10" s="213"/>
      <c r="J10" s="11"/>
      <c r="K10" s="15"/>
    </row>
    <row r="11" spans="2:11" s="12" customFormat="1">
      <c r="B11" s="10"/>
      <c r="C11" s="11"/>
      <c r="D11" s="11"/>
      <c r="E11" s="11"/>
      <c r="F11" s="11"/>
      <c r="G11" s="14" t="s">
        <v>452</v>
      </c>
      <c r="H11" s="227">
        <v>100104510</v>
      </c>
      <c r="I11" s="213"/>
      <c r="J11" s="11"/>
      <c r="K11" s="15"/>
    </row>
    <row r="12" spans="2:11" ht="7.5" customHeight="1" thickBot="1">
      <c r="B12" s="7"/>
      <c r="C12" s="17"/>
      <c r="D12" s="17"/>
      <c r="E12" s="17"/>
      <c r="F12" s="17"/>
      <c r="G12" s="17"/>
      <c r="H12" s="17"/>
      <c r="I12" s="17"/>
      <c r="J12" s="17"/>
      <c r="K12" s="8"/>
    </row>
    <row r="13" spans="2:11" s="17" customFormat="1">
      <c r="B13" s="7"/>
      <c r="C13" s="18"/>
      <c r="D13" s="19" t="s">
        <v>453</v>
      </c>
      <c r="E13" s="20"/>
      <c r="F13" s="20"/>
      <c r="G13" s="20"/>
      <c r="H13" s="20"/>
      <c r="I13" s="20"/>
      <c r="J13" s="21"/>
      <c r="K13" s="8"/>
    </row>
    <row r="14" spans="2:11" ht="4.1500000000000004" customHeight="1" thickBot="1">
      <c r="B14" s="7"/>
      <c r="C14" s="7"/>
      <c r="D14" s="11"/>
      <c r="E14" s="17"/>
      <c r="F14" s="17"/>
      <c r="G14" s="17"/>
      <c r="H14" s="17"/>
      <c r="I14" s="17"/>
      <c r="J14" s="8"/>
      <c r="K14" s="8"/>
    </row>
    <row r="15" spans="2:11" ht="14.25" customHeight="1">
      <c r="B15" s="7"/>
      <c r="C15" s="7"/>
      <c r="D15" s="329" t="s">
        <v>454</v>
      </c>
      <c r="E15" s="330"/>
      <c r="F15" s="331" t="s">
        <v>524</v>
      </c>
      <c r="G15" s="331" t="s">
        <v>499</v>
      </c>
      <c r="H15" s="311" t="s">
        <v>500</v>
      </c>
      <c r="I15" s="311" t="s">
        <v>525</v>
      </c>
      <c r="J15" s="313" t="s">
        <v>457</v>
      </c>
      <c r="K15" s="8"/>
    </row>
    <row r="16" spans="2:11" ht="27" customHeight="1">
      <c r="B16" s="7"/>
      <c r="C16" s="7"/>
      <c r="D16" s="171" t="s">
        <v>527</v>
      </c>
      <c r="E16" s="169" t="s">
        <v>528</v>
      </c>
      <c r="F16" s="332"/>
      <c r="G16" s="332"/>
      <c r="H16" s="312"/>
      <c r="I16" s="312"/>
      <c r="J16" s="314"/>
      <c r="K16" s="8"/>
    </row>
    <row r="17" spans="2:11" ht="30" customHeight="1">
      <c r="B17" s="7"/>
      <c r="C17" s="7"/>
      <c r="D17" s="23" t="s">
        <v>746</v>
      </c>
      <c r="E17" s="23" t="s">
        <v>748</v>
      </c>
      <c r="F17" s="241">
        <v>205</v>
      </c>
      <c r="G17" s="241" t="s">
        <v>698</v>
      </c>
      <c r="H17" s="231" t="s">
        <v>790</v>
      </c>
      <c r="I17" s="231" t="s">
        <v>791</v>
      </c>
      <c r="J17" s="232">
        <v>3990399.42</v>
      </c>
      <c r="K17" s="8"/>
    </row>
    <row r="18" spans="2:11" ht="30.75" customHeight="1">
      <c r="B18" s="7"/>
      <c r="C18" s="7"/>
      <c r="D18" s="25" t="s">
        <v>747</v>
      </c>
      <c r="E18" s="25" t="s">
        <v>749</v>
      </c>
      <c r="F18" s="242">
        <v>91</v>
      </c>
      <c r="G18" s="241" t="s">
        <v>698</v>
      </c>
      <c r="H18" s="231" t="s">
        <v>792</v>
      </c>
      <c r="I18" s="231" t="s">
        <v>793</v>
      </c>
      <c r="J18" s="260">
        <v>1180000</v>
      </c>
      <c r="K18" s="8"/>
    </row>
    <row r="19" spans="2:11" ht="202.5" customHeight="1">
      <c r="B19" s="7"/>
      <c r="C19" s="7"/>
      <c r="D19" s="229" t="s">
        <v>821</v>
      </c>
      <c r="E19" s="229" t="s">
        <v>822</v>
      </c>
      <c r="F19" s="242">
        <v>13502</v>
      </c>
      <c r="G19" s="241" t="s">
        <v>794</v>
      </c>
      <c r="H19" s="274"/>
      <c r="I19" s="274"/>
      <c r="J19" s="260">
        <v>382889.1</v>
      </c>
      <c r="K19" s="8"/>
    </row>
    <row r="20" spans="2:11" s="12" customFormat="1" ht="15" customHeight="1" thickBot="1">
      <c r="B20" s="10"/>
      <c r="C20" s="10"/>
      <c r="D20" s="243" t="s">
        <v>2</v>
      </c>
      <c r="E20" s="244">
        <v>3</v>
      </c>
      <c r="F20" s="244">
        <f>SUM(F17:F19)</f>
        <v>13798</v>
      </c>
      <c r="G20" s="245"/>
      <c r="H20" s="244" t="s">
        <v>802</v>
      </c>
      <c r="I20" s="244" t="s">
        <v>802</v>
      </c>
      <c r="J20" s="261">
        <f>SUM(J17:J19)</f>
        <v>5553288.5199999996</v>
      </c>
      <c r="K20" s="15"/>
    </row>
    <row r="21" spans="2:11">
      <c r="B21" s="7"/>
      <c r="C21" s="7"/>
      <c r="D21" s="1" t="s">
        <v>526</v>
      </c>
      <c r="E21" s="17"/>
      <c r="F21" s="17"/>
      <c r="G21" s="17"/>
      <c r="H21" s="17"/>
      <c r="I21" s="17"/>
      <c r="J21" s="8"/>
      <c r="K21" s="8"/>
    </row>
    <row r="22" spans="2:11">
      <c r="B22" s="7"/>
      <c r="C22" s="7"/>
      <c r="D22" s="1" t="s">
        <v>556</v>
      </c>
      <c r="E22" s="31"/>
      <c r="F22" s="31"/>
      <c r="G22" s="31"/>
      <c r="H22" s="31"/>
      <c r="I22" s="31"/>
      <c r="J22" s="32"/>
      <c r="K22" s="8"/>
    </row>
    <row r="23" spans="2:11">
      <c r="B23" s="7"/>
      <c r="C23" s="7"/>
      <c r="D23" s="170" t="s">
        <v>529</v>
      </c>
      <c r="E23" s="31"/>
      <c r="F23" s="31"/>
      <c r="G23" s="31"/>
      <c r="H23" s="31"/>
      <c r="I23" s="31"/>
      <c r="J23" s="32"/>
      <c r="K23" s="8"/>
    </row>
    <row r="24" spans="2:11">
      <c r="B24" s="7"/>
      <c r="C24" s="7"/>
      <c r="D24" s="17" t="s">
        <v>530</v>
      </c>
      <c r="E24" s="31"/>
      <c r="F24" s="31"/>
      <c r="G24" s="31"/>
      <c r="H24" s="31"/>
      <c r="I24" s="31"/>
      <c r="J24" s="32"/>
      <c r="K24" s="8"/>
    </row>
    <row r="25" spans="2:11">
      <c r="B25" s="7"/>
      <c r="C25" s="7"/>
      <c r="D25" s="33" t="s">
        <v>555</v>
      </c>
      <c r="E25" s="31"/>
      <c r="F25" s="31"/>
      <c r="G25" s="31"/>
      <c r="H25" s="31"/>
      <c r="I25" s="31"/>
      <c r="J25" s="32"/>
      <c r="K25" s="8"/>
    </row>
    <row r="26" spans="2:11">
      <c r="B26" s="7"/>
      <c r="C26" s="7"/>
      <c r="D26" s="33" t="s">
        <v>557</v>
      </c>
      <c r="E26" s="31"/>
      <c r="F26" s="31"/>
      <c r="G26" s="31"/>
      <c r="H26" s="31"/>
      <c r="I26" s="31"/>
      <c r="J26" s="32"/>
      <c r="K26" s="8"/>
    </row>
    <row r="27" spans="2:11">
      <c r="B27" s="7"/>
      <c r="C27" s="7"/>
      <c r="D27" s="17" t="s">
        <v>558</v>
      </c>
      <c r="E27" s="31"/>
      <c r="F27" s="31"/>
      <c r="G27" s="31"/>
      <c r="H27" s="31"/>
      <c r="I27" s="31"/>
      <c r="J27" s="32"/>
      <c r="K27" s="8"/>
    </row>
    <row r="28" spans="2:11">
      <c r="B28" s="7"/>
      <c r="C28" s="7"/>
      <c r="D28" s="17" t="s">
        <v>531</v>
      </c>
      <c r="E28" s="31"/>
      <c r="F28" s="31"/>
      <c r="G28" s="31"/>
      <c r="H28" s="31"/>
      <c r="I28" s="31"/>
      <c r="J28" s="32"/>
      <c r="K28" s="8"/>
    </row>
    <row r="29" spans="2:11">
      <c r="B29" s="7"/>
      <c r="C29" s="7"/>
      <c r="D29" s="17" t="s">
        <v>549</v>
      </c>
      <c r="E29" s="31"/>
      <c r="F29" s="31"/>
      <c r="G29" s="31"/>
      <c r="H29" s="31"/>
      <c r="I29" s="31"/>
      <c r="J29" s="32"/>
      <c r="K29" s="8"/>
    </row>
    <row r="30" spans="2:11">
      <c r="B30" s="7"/>
      <c r="C30" s="7"/>
      <c r="D30" s="17" t="s">
        <v>532</v>
      </c>
      <c r="E30" s="31"/>
      <c r="F30" s="31"/>
      <c r="G30" s="31"/>
      <c r="H30" s="31"/>
      <c r="I30" s="31"/>
      <c r="J30" s="32"/>
      <c r="K30" s="8"/>
    </row>
    <row r="31" spans="2:11">
      <c r="B31" s="7"/>
      <c r="C31" s="7"/>
      <c r="D31" s="17" t="s">
        <v>533</v>
      </c>
      <c r="E31" s="31"/>
      <c r="F31" s="31"/>
      <c r="G31" s="31"/>
      <c r="H31" s="31"/>
      <c r="I31" s="31"/>
      <c r="J31" s="32"/>
      <c r="K31" s="8"/>
    </row>
    <row r="32" spans="2:11">
      <c r="B32" s="7"/>
      <c r="C32" s="7"/>
      <c r="D32" s="17" t="s">
        <v>534</v>
      </c>
      <c r="E32" s="31"/>
      <c r="F32" s="31"/>
      <c r="G32" s="31"/>
      <c r="H32" s="31"/>
      <c r="I32" s="31"/>
      <c r="J32" s="32"/>
      <c r="K32" s="8"/>
    </row>
    <row r="33" spans="2:11">
      <c r="B33" s="7"/>
      <c r="C33" s="7"/>
      <c r="D33" s="17" t="s">
        <v>535</v>
      </c>
      <c r="E33" s="31"/>
      <c r="F33" s="31"/>
      <c r="G33" s="31"/>
      <c r="H33" s="31"/>
      <c r="I33" s="31"/>
      <c r="J33" s="32"/>
      <c r="K33" s="8"/>
    </row>
    <row r="34" spans="2:11">
      <c r="B34" s="7"/>
      <c r="C34" s="7"/>
      <c r="D34" s="17" t="s">
        <v>536</v>
      </c>
      <c r="E34" s="31"/>
      <c r="F34" s="31"/>
      <c r="G34" s="31"/>
      <c r="H34" s="31"/>
      <c r="I34" s="31"/>
      <c r="J34" s="32"/>
      <c r="K34" s="8"/>
    </row>
    <row r="35" spans="2:11" ht="6" customHeight="1" thickBot="1">
      <c r="B35" s="7"/>
      <c r="C35" s="34"/>
      <c r="D35" s="35"/>
      <c r="E35" s="35"/>
      <c r="F35" s="35"/>
      <c r="G35" s="35"/>
      <c r="H35" s="35"/>
      <c r="I35" s="35"/>
      <c r="J35" s="36"/>
      <c r="K35" s="8"/>
    </row>
    <row r="36" spans="2:11" ht="9" customHeight="1">
      <c r="B36" s="7"/>
      <c r="C36" s="17"/>
      <c r="D36" s="17"/>
      <c r="E36" s="17"/>
      <c r="F36" s="17"/>
      <c r="G36" s="17"/>
      <c r="H36" s="17"/>
      <c r="I36" s="17"/>
      <c r="J36" s="17"/>
      <c r="K36" s="8"/>
    </row>
    <row r="37" spans="2:11" ht="3.75" customHeight="1" thickBot="1">
      <c r="B37" s="7"/>
      <c r="C37" s="17"/>
      <c r="D37" s="17"/>
      <c r="E37" s="17"/>
      <c r="F37" s="17"/>
      <c r="G37" s="17"/>
      <c r="H37" s="17"/>
      <c r="I37" s="17"/>
      <c r="J37" s="17"/>
      <c r="K37" s="8"/>
    </row>
    <row r="38" spans="2:11" ht="15" customHeight="1">
      <c r="B38" s="7"/>
      <c r="C38" s="18"/>
      <c r="D38" s="19" t="s">
        <v>461</v>
      </c>
      <c r="E38" s="20"/>
      <c r="F38" s="20"/>
      <c r="G38" s="20"/>
      <c r="H38" s="20"/>
      <c r="I38" s="20"/>
      <c r="J38" s="21"/>
      <c r="K38" s="8"/>
    </row>
    <row r="39" spans="2:11" ht="8.25" customHeight="1" thickBot="1">
      <c r="B39" s="7"/>
      <c r="C39" s="7"/>
      <c r="D39" s="11"/>
      <c r="E39" s="17"/>
      <c r="F39" s="17"/>
      <c r="G39" s="17"/>
      <c r="H39" s="17"/>
      <c r="I39" s="17"/>
      <c r="J39" s="8"/>
      <c r="K39" s="8"/>
    </row>
    <row r="40" spans="2:11" ht="13.5" customHeight="1">
      <c r="B40" s="7"/>
      <c r="C40" s="7"/>
      <c r="D40" s="325" t="s">
        <v>454</v>
      </c>
      <c r="E40" s="326"/>
      <c r="F40" s="327"/>
      <c r="G40" s="297" t="s">
        <v>455</v>
      </c>
      <c r="H40" s="297" t="s">
        <v>456</v>
      </c>
      <c r="I40" s="304" t="s">
        <v>457</v>
      </c>
      <c r="J40" s="305"/>
      <c r="K40" s="8"/>
    </row>
    <row r="41" spans="2:11" ht="15" customHeight="1">
      <c r="B41" s="7"/>
      <c r="C41" s="7"/>
      <c r="D41" s="22" t="s">
        <v>458</v>
      </c>
      <c r="E41" s="333" t="s">
        <v>459</v>
      </c>
      <c r="F41" s="334"/>
      <c r="G41" s="301"/>
      <c r="H41" s="301"/>
      <c r="I41" s="306"/>
      <c r="J41" s="307"/>
      <c r="K41" s="8"/>
    </row>
    <row r="42" spans="2:11" ht="44.25" customHeight="1">
      <c r="B42" s="7"/>
      <c r="C42" s="7"/>
      <c r="D42" s="23" t="s">
        <v>750</v>
      </c>
      <c r="E42" s="319" t="s">
        <v>751</v>
      </c>
      <c r="F42" s="320"/>
      <c r="G42" s="277" t="s">
        <v>778</v>
      </c>
      <c r="H42" s="38" t="s">
        <v>788</v>
      </c>
      <c r="I42" s="302">
        <v>25000</v>
      </c>
      <c r="J42" s="303"/>
      <c r="K42" s="8"/>
    </row>
    <row r="43" spans="2:11" ht="17.25" customHeight="1">
      <c r="B43" s="7"/>
      <c r="C43" s="7"/>
      <c r="D43" s="25" t="s">
        <v>752</v>
      </c>
      <c r="E43" s="248" t="s">
        <v>753</v>
      </c>
      <c r="F43" s="249"/>
      <c r="G43" s="277" t="s">
        <v>779</v>
      </c>
      <c r="H43" s="38" t="s">
        <v>788</v>
      </c>
      <c r="I43" s="302">
        <v>60000</v>
      </c>
      <c r="J43" s="303"/>
      <c r="K43" s="8"/>
    </row>
    <row r="44" spans="2:11" ht="17.25" customHeight="1">
      <c r="B44" s="7"/>
      <c r="C44" s="7"/>
      <c r="D44" s="25" t="s">
        <v>754</v>
      </c>
      <c r="E44" s="248" t="s">
        <v>755</v>
      </c>
      <c r="F44" s="249"/>
      <c r="G44" s="277" t="s">
        <v>780</v>
      </c>
      <c r="H44" s="38" t="s">
        <v>788</v>
      </c>
      <c r="I44" s="302">
        <v>230000</v>
      </c>
      <c r="J44" s="303"/>
      <c r="K44" s="8"/>
    </row>
    <row r="45" spans="2:11" ht="17.25" customHeight="1">
      <c r="B45" s="7"/>
      <c r="C45" s="7"/>
      <c r="D45" s="25" t="s">
        <v>756</v>
      </c>
      <c r="E45" s="248" t="s">
        <v>757</v>
      </c>
      <c r="F45" s="249"/>
      <c r="G45" s="277" t="s">
        <v>781</v>
      </c>
      <c r="H45" s="38" t="s">
        <v>788</v>
      </c>
      <c r="I45" s="302">
        <v>180000</v>
      </c>
      <c r="J45" s="303"/>
      <c r="K45" s="8"/>
    </row>
    <row r="46" spans="2:11" ht="26.25" customHeight="1">
      <c r="B46" s="7"/>
      <c r="C46" s="7"/>
      <c r="D46" s="25" t="s">
        <v>758</v>
      </c>
      <c r="E46" s="248" t="s">
        <v>759</v>
      </c>
      <c r="F46" s="249"/>
      <c r="G46" s="277" t="s">
        <v>782</v>
      </c>
      <c r="H46" s="38" t="s">
        <v>788</v>
      </c>
      <c r="I46" s="302">
        <v>110000</v>
      </c>
      <c r="J46" s="303"/>
      <c r="K46" s="8"/>
    </row>
    <row r="47" spans="2:11" ht="27" customHeight="1">
      <c r="B47" s="7"/>
      <c r="C47" s="7"/>
      <c r="D47" s="25" t="s">
        <v>760</v>
      </c>
      <c r="E47" s="248" t="s">
        <v>761</v>
      </c>
      <c r="F47" s="249"/>
      <c r="G47" s="277" t="s">
        <v>783</v>
      </c>
      <c r="H47" s="38" t="s">
        <v>788</v>
      </c>
      <c r="I47" s="302">
        <v>65000</v>
      </c>
      <c r="J47" s="303"/>
      <c r="K47" s="8"/>
    </row>
    <row r="48" spans="2:11" ht="23.25" customHeight="1">
      <c r="B48" s="7"/>
      <c r="C48" s="7"/>
      <c r="D48" s="25" t="s">
        <v>762</v>
      </c>
      <c r="E48" s="248" t="s">
        <v>763</v>
      </c>
      <c r="F48" s="249"/>
      <c r="G48" s="277" t="s">
        <v>784</v>
      </c>
      <c r="H48" s="38" t="s">
        <v>789</v>
      </c>
      <c r="I48" s="302">
        <v>45000</v>
      </c>
      <c r="J48" s="303"/>
      <c r="K48" s="8"/>
    </row>
    <row r="49" spans="2:12" ht="17.25" customHeight="1">
      <c r="B49" s="7"/>
      <c r="C49" s="7"/>
      <c r="D49" s="25" t="s">
        <v>764</v>
      </c>
      <c r="E49" s="248" t="s">
        <v>765</v>
      </c>
      <c r="F49" s="249"/>
      <c r="G49" s="277" t="s">
        <v>785</v>
      </c>
      <c r="H49" s="38" t="s">
        <v>788</v>
      </c>
      <c r="I49" s="302">
        <v>30000</v>
      </c>
      <c r="J49" s="303"/>
      <c r="K49" s="8"/>
    </row>
    <row r="50" spans="2:12" ht="17.25" customHeight="1">
      <c r="B50" s="7"/>
      <c r="C50" s="7"/>
      <c r="D50" s="25" t="s">
        <v>766</v>
      </c>
      <c r="E50" s="248" t="s">
        <v>772</v>
      </c>
      <c r="F50" s="249"/>
      <c r="G50" s="277" t="s">
        <v>785</v>
      </c>
      <c r="H50" s="38" t="s">
        <v>788</v>
      </c>
      <c r="I50" s="302">
        <v>38000</v>
      </c>
      <c r="J50" s="303"/>
      <c r="K50" s="8"/>
    </row>
    <row r="51" spans="2:12" ht="17.25" customHeight="1">
      <c r="B51" s="7"/>
      <c r="C51" s="7"/>
      <c r="D51" s="25" t="s">
        <v>767</v>
      </c>
      <c r="E51" s="248" t="s">
        <v>776</v>
      </c>
      <c r="F51" s="249"/>
      <c r="G51" s="277" t="s">
        <v>785</v>
      </c>
      <c r="H51" s="38" t="s">
        <v>788</v>
      </c>
      <c r="I51" s="302">
        <v>32000</v>
      </c>
      <c r="J51" s="303"/>
      <c r="K51" s="8"/>
    </row>
    <row r="52" spans="2:12" ht="17.25" customHeight="1">
      <c r="B52" s="7"/>
      <c r="C52" s="7"/>
      <c r="D52" s="25" t="s">
        <v>768</v>
      </c>
      <c r="E52" s="248" t="s">
        <v>773</v>
      </c>
      <c r="F52" s="249"/>
      <c r="G52" s="277" t="s">
        <v>784</v>
      </c>
      <c r="H52" s="38" t="s">
        <v>788</v>
      </c>
      <c r="I52" s="302">
        <v>95000</v>
      </c>
      <c r="J52" s="303"/>
      <c r="K52" s="8"/>
    </row>
    <row r="53" spans="2:12" ht="19.5" customHeight="1">
      <c r="B53" s="7"/>
      <c r="C53" s="7"/>
      <c r="D53" s="25" t="s">
        <v>769</v>
      </c>
      <c r="E53" s="248" t="s">
        <v>774</v>
      </c>
      <c r="F53" s="249"/>
      <c r="G53" s="277" t="s">
        <v>786</v>
      </c>
      <c r="H53" s="38" t="s">
        <v>788</v>
      </c>
      <c r="I53" s="302">
        <v>250000</v>
      </c>
      <c r="J53" s="303"/>
      <c r="K53" s="8"/>
    </row>
    <row r="54" spans="2:12" ht="17.25" customHeight="1">
      <c r="B54" s="7"/>
      <c r="C54" s="7"/>
      <c r="D54" s="25" t="s">
        <v>770</v>
      </c>
      <c r="E54" s="248" t="s">
        <v>775</v>
      </c>
      <c r="F54" s="249"/>
      <c r="G54" s="277" t="s">
        <v>781</v>
      </c>
      <c r="H54" s="38" t="s">
        <v>788</v>
      </c>
      <c r="I54" s="302">
        <v>120000</v>
      </c>
      <c r="J54" s="303"/>
      <c r="K54" s="8"/>
    </row>
    <row r="55" spans="2:12" ht="26.25" customHeight="1" thickBot="1">
      <c r="B55" s="7"/>
      <c r="C55" s="7"/>
      <c r="D55" s="25" t="s">
        <v>771</v>
      </c>
      <c r="E55" s="248" t="s">
        <v>777</v>
      </c>
      <c r="F55" s="249"/>
      <c r="G55" s="278" t="s">
        <v>787</v>
      </c>
      <c r="H55" s="38" t="s">
        <v>788</v>
      </c>
      <c r="I55" s="302">
        <v>140000</v>
      </c>
      <c r="J55" s="303"/>
      <c r="K55" s="8"/>
    </row>
    <row r="56" spans="2:12" s="12" customFormat="1" ht="17.25" customHeight="1" thickBot="1">
      <c r="B56" s="10"/>
      <c r="C56" s="10"/>
      <c r="D56" s="243" t="s">
        <v>2</v>
      </c>
      <c r="E56" s="321">
        <v>14</v>
      </c>
      <c r="F56" s="322"/>
      <c r="G56" s="250"/>
      <c r="H56" s="244"/>
      <c r="I56" s="323">
        <f>SUM(I42:I55)</f>
        <v>1420000</v>
      </c>
      <c r="J56" s="324"/>
      <c r="K56" s="15"/>
    </row>
    <row r="57" spans="2:12">
      <c r="B57" s="7"/>
      <c r="C57" s="7"/>
      <c r="D57" s="17" t="s">
        <v>462</v>
      </c>
      <c r="E57" s="31"/>
      <c r="F57" s="31"/>
      <c r="G57" s="31"/>
      <c r="H57" s="31"/>
      <c r="I57" s="31"/>
      <c r="J57" s="32"/>
      <c r="K57" s="8"/>
      <c r="L57" s="17"/>
    </row>
    <row r="58" spans="2:12">
      <c r="B58" s="7"/>
      <c r="C58" s="7"/>
      <c r="D58" s="33" t="s">
        <v>537</v>
      </c>
      <c r="E58" s="31"/>
      <c r="F58" s="31"/>
      <c r="G58" s="31"/>
      <c r="H58" s="31"/>
      <c r="I58" s="31"/>
      <c r="J58" s="32"/>
      <c r="K58" s="8"/>
      <c r="L58" s="17"/>
    </row>
    <row r="59" spans="2:12">
      <c r="B59" s="7"/>
      <c r="C59" s="7"/>
      <c r="D59" s="17" t="s">
        <v>559</v>
      </c>
      <c r="E59" s="33"/>
      <c r="F59" s="46"/>
      <c r="G59" s="47"/>
      <c r="H59" s="47"/>
      <c r="I59" s="47"/>
      <c r="J59" s="48"/>
      <c r="K59" s="8"/>
      <c r="L59" s="49"/>
    </row>
    <row r="60" spans="2:12">
      <c r="B60" s="7"/>
      <c r="C60" s="7"/>
      <c r="D60" s="33" t="s">
        <v>538</v>
      </c>
      <c r="E60" s="33"/>
      <c r="F60" s="46"/>
      <c r="G60" s="47"/>
      <c r="H60" s="47"/>
      <c r="I60" s="47"/>
      <c r="J60" s="48"/>
      <c r="K60" s="8"/>
      <c r="L60" s="49"/>
    </row>
    <row r="61" spans="2:12">
      <c r="B61" s="7"/>
      <c r="C61" s="7"/>
      <c r="D61" s="33" t="s">
        <v>539</v>
      </c>
      <c r="E61" s="31"/>
      <c r="F61" s="31"/>
      <c r="G61" s="31"/>
      <c r="H61" s="31"/>
      <c r="I61" s="31"/>
      <c r="J61" s="32"/>
      <c r="K61" s="8"/>
    </row>
    <row r="62" spans="2:12">
      <c r="B62" s="7"/>
      <c r="C62" s="7"/>
      <c r="D62" s="33" t="s">
        <v>543</v>
      </c>
      <c r="E62" s="31"/>
      <c r="F62" s="31"/>
      <c r="G62" s="31"/>
      <c r="H62" s="31"/>
      <c r="I62" s="31"/>
      <c r="J62" s="32"/>
      <c r="K62" s="8"/>
    </row>
    <row r="63" spans="2:12" ht="13.5" thickBot="1">
      <c r="B63" s="7"/>
      <c r="C63" s="34"/>
      <c r="D63" s="35" t="s">
        <v>544</v>
      </c>
      <c r="E63" s="50"/>
      <c r="F63" s="50"/>
      <c r="G63" s="50"/>
      <c r="H63" s="50"/>
      <c r="I63" s="50"/>
      <c r="J63" s="51"/>
      <c r="K63" s="8"/>
    </row>
    <row r="64" spans="2:12" ht="15.75" customHeight="1" thickBot="1">
      <c r="B64" s="7"/>
      <c r="C64" s="17"/>
      <c r="D64" s="17"/>
      <c r="E64" s="17"/>
      <c r="F64" s="17"/>
      <c r="G64" s="17"/>
      <c r="H64" s="17"/>
      <c r="I64" s="17"/>
      <c r="J64" s="17"/>
      <c r="K64" s="8"/>
      <c r="L64" s="17"/>
    </row>
    <row r="65" spans="2:12" ht="15" customHeight="1">
      <c r="B65" s="7"/>
      <c r="C65" s="2"/>
      <c r="D65" s="52" t="s">
        <v>463</v>
      </c>
      <c r="E65" s="4"/>
      <c r="F65" s="4"/>
      <c r="G65" s="4"/>
      <c r="H65" s="4"/>
      <c r="I65" s="4"/>
      <c r="J65" s="5"/>
      <c r="K65" s="53"/>
      <c r="L65" s="17"/>
    </row>
    <row r="66" spans="2:12" ht="6.75" customHeight="1" thickBot="1">
      <c r="B66" s="7"/>
      <c r="C66" s="54"/>
      <c r="D66" s="55"/>
      <c r="E66" s="55"/>
      <c r="F66" s="55"/>
      <c r="G66" s="55"/>
      <c r="H66" s="55"/>
      <c r="I66" s="55"/>
      <c r="J66" s="53"/>
      <c r="K66" s="53"/>
      <c r="L66" s="17"/>
    </row>
    <row r="67" spans="2:12" s="12" customFormat="1" ht="16.5" customHeight="1">
      <c r="B67" s="10"/>
      <c r="C67" s="56"/>
      <c r="D67" s="299" t="s">
        <v>454</v>
      </c>
      <c r="E67" s="300"/>
      <c r="F67" s="297" t="s">
        <v>455</v>
      </c>
      <c r="G67" s="297" t="s">
        <v>456</v>
      </c>
      <c r="H67" s="297" t="s">
        <v>457</v>
      </c>
      <c r="I67" s="297"/>
      <c r="J67" s="298"/>
      <c r="K67" s="15"/>
    </row>
    <row r="68" spans="2:12" s="12" customFormat="1" ht="17.25" customHeight="1">
      <c r="B68" s="10"/>
      <c r="C68" s="56"/>
      <c r="D68" s="22" t="s">
        <v>458</v>
      </c>
      <c r="E68" s="57" t="s">
        <v>459</v>
      </c>
      <c r="F68" s="301"/>
      <c r="G68" s="301"/>
      <c r="H68" s="58" t="s">
        <v>464</v>
      </c>
      <c r="I68" s="58" t="s">
        <v>465</v>
      </c>
      <c r="J68" s="59" t="s">
        <v>466</v>
      </c>
      <c r="K68" s="15"/>
    </row>
    <row r="69" spans="2:12" ht="18" customHeight="1">
      <c r="B69" s="7"/>
      <c r="C69" s="54"/>
      <c r="D69" s="60"/>
      <c r="E69" s="61"/>
      <c r="F69" s="62"/>
      <c r="G69" s="63"/>
      <c r="H69" s="64"/>
      <c r="I69" s="65"/>
      <c r="J69" s="66"/>
      <c r="K69" s="8"/>
    </row>
    <row r="70" spans="2:12" ht="18" customHeight="1">
      <c r="B70" s="7"/>
      <c r="C70" s="54"/>
      <c r="D70" s="67"/>
      <c r="E70" s="68"/>
      <c r="F70" s="69"/>
      <c r="G70" s="70"/>
      <c r="H70" s="71"/>
      <c r="I70" s="72"/>
      <c r="J70" s="73"/>
      <c r="K70" s="8"/>
    </row>
    <row r="71" spans="2:12" ht="18" customHeight="1" thickBot="1">
      <c r="B71" s="7"/>
      <c r="C71" s="54"/>
      <c r="D71" s="74"/>
      <c r="E71" s="75"/>
      <c r="F71" s="76"/>
      <c r="G71" s="77"/>
      <c r="H71" s="78"/>
      <c r="I71" s="79"/>
      <c r="J71" s="80"/>
      <c r="K71" s="8"/>
    </row>
    <row r="72" spans="2:12" ht="18" customHeight="1">
      <c r="B72" s="7"/>
      <c r="C72" s="54"/>
      <c r="D72" s="174" t="s">
        <v>460</v>
      </c>
      <c r="E72" s="175"/>
      <c r="F72" s="176"/>
      <c r="G72" s="177"/>
      <c r="H72" s="177"/>
      <c r="I72" s="178"/>
      <c r="J72" s="5"/>
      <c r="K72" s="8"/>
    </row>
    <row r="73" spans="2:12" ht="15.75" customHeight="1">
      <c r="B73" s="7"/>
      <c r="C73" s="54"/>
      <c r="D73" s="316" t="s">
        <v>540</v>
      </c>
      <c r="E73" s="317"/>
      <c r="F73" s="317"/>
      <c r="G73" s="317"/>
      <c r="H73" s="317"/>
      <c r="I73" s="317"/>
      <c r="J73" s="318"/>
      <c r="K73" s="53"/>
      <c r="L73" s="17"/>
    </row>
    <row r="74" spans="2:12" ht="15.75" customHeight="1">
      <c r="B74" s="7"/>
      <c r="C74" s="54"/>
      <c r="D74" s="180" t="s">
        <v>541</v>
      </c>
      <c r="E74" s="129"/>
      <c r="F74" s="129"/>
      <c r="G74" s="129"/>
      <c r="H74" s="129"/>
      <c r="I74" s="129"/>
      <c r="J74" s="179"/>
      <c r="K74" s="53"/>
      <c r="L74" s="17"/>
    </row>
    <row r="75" spans="2:12" ht="13.5" thickBot="1">
      <c r="B75" s="7"/>
      <c r="C75" s="81"/>
      <c r="D75" s="157" t="s">
        <v>542</v>
      </c>
      <c r="E75" s="82"/>
      <c r="F75" s="83"/>
      <c r="G75" s="84"/>
      <c r="H75" s="84"/>
      <c r="I75" s="84"/>
      <c r="J75" s="85"/>
      <c r="K75" s="53"/>
      <c r="L75" s="17"/>
    </row>
    <row r="76" spans="2:12" ht="13.5" customHeight="1" thickBot="1">
      <c r="B76" s="7"/>
      <c r="C76" s="55"/>
      <c r="D76" s="86"/>
      <c r="E76" s="87"/>
      <c r="F76" s="88"/>
      <c r="G76" s="89"/>
      <c r="H76" s="89"/>
      <c r="I76" s="89"/>
      <c r="J76" s="89"/>
      <c r="K76" s="53"/>
      <c r="L76" s="17"/>
    </row>
    <row r="77" spans="2:12" ht="15" customHeight="1">
      <c r="B77" s="7"/>
      <c r="C77" s="2"/>
      <c r="D77" s="52" t="s">
        <v>467</v>
      </c>
      <c r="E77" s="4"/>
      <c r="F77" s="4"/>
      <c r="G77" s="4"/>
      <c r="H77" s="4"/>
      <c r="I77" s="4"/>
      <c r="J77" s="5"/>
      <c r="K77" s="53"/>
      <c r="L77" s="17"/>
    </row>
    <row r="78" spans="2:12" ht="5.25" customHeight="1" thickBot="1">
      <c r="B78" s="7"/>
      <c r="C78" s="54"/>
      <c r="D78" s="55"/>
      <c r="E78" s="55"/>
      <c r="F78" s="55"/>
      <c r="G78" s="55"/>
      <c r="H78" s="55"/>
      <c r="I78" s="55"/>
      <c r="J78" s="53"/>
      <c r="K78" s="53"/>
      <c r="L78" s="17"/>
    </row>
    <row r="79" spans="2:12" s="12" customFormat="1" ht="15" customHeight="1">
      <c r="B79" s="10"/>
      <c r="C79" s="56"/>
      <c r="D79" s="299" t="s">
        <v>454</v>
      </c>
      <c r="E79" s="300"/>
      <c r="F79" s="297" t="s">
        <v>455</v>
      </c>
      <c r="G79" s="297" t="s">
        <v>456</v>
      </c>
      <c r="H79" s="297" t="s">
        <v>457</v>
      </c>
      <c r="I79" s="297"/>
      <c r="J79" s="298"/>
      <c r="K79" s="15"/>
    </row>
    <row r="80" spans="2:12" s="12" customFormat="1" ht="23.25" customHeight="1">
      <c r="B80" s="10"/>
      <c r="C80" s="56"/>
      <c r="D80" s="22" t="s">
        <v>458</v>
      </c>
      <c r="E80" s="57" t="s">
        <v>459</v>
      </c>
      <c r="F80" s="301"/>
      <c r="G80" s="301"/>
      <c r="H80" s="58" t="s">
        <v>464</v>
      </c>
      <c r="I80" s="58" t="s">
        <v>465</v>
      </c>
      <c r="J80" s="59" t="s">
        <v>466</v>
      </c>
      <c r="K80" s="15"/>
    </row>
    <row r="81" spans="2:12" ht="18" customHeight="1">
      <c r="B81" s="7"/>
      <c r="C81" s="54"/>
      <c r="D81" s="60"/>
      <c r="E81" s="61"/>
      <c r="F81" s="62"/>
      <c r="G81" s="71"/>
      <c r="H81" s="90"/>
      <c r="I81" s="90"/>
      <c r="J81" s="66"/>
      <c r="K81" s="8"/>
    </row>
    <row r="82" spans="2:12" ht="18" customHeight="1">
      <c r="B82" s="7"/>
      <c r="C82" s="54"/>
      <c r="D82" s="67"/>
      <c r="E82" s="68"/>
      <c r="F82" s="69"/>
      <c r="G82" s="91"/>
      <c r="H82" s="92"/>
      <c r="I82" s="92"/>
      <c r="J82" s="73"/>
      <c r="K82" s="8"/>
    </row>
    <row r="83" spans="2:12" ht="18" customHeight="1" thickBot="1">
      <c r="B83" s="7"/>
      <c r="C83" s="54"/>
      <c r="D83" s="74"/>
      <c r="E83" s="75"/>
      <c r="F83" s="76"/>
      <c r="G83" s="93"/>
      <c r="H83" s="94"/>
      <c r="I83" s="94"/>
      <c r="J83" s="80"/>
      <c r="K83" s="8"/>
    </row>
    <row r="84" spans="2:12">
      <c r="B84" s="7"/>
      <c r="C84" s="54"/>
      <c r="D84" s="17" t="s">
        <v>460</v>
      </c>
      <c r="E84" s="87"/>
      <c r="F84" s="88"/>
      <c r="G84" s="89"/>
      <c r="H84" s="89"/>
      <c r="I84" s="89"/>
      <c r="J84" s="95"/>
      <c r="K84" s="53"/>
      <c r="L84" s="17"/>
    </row>
    <row r="85" spans="2:12" ht="12.75" customHeight="1">
      <c r="B85" s="7"/>
      <c r="C85" s="54"/>
      <c r="D85" s="315" t="s">
        <v>545</v>
      </c>
      <c r="E85" s="315"/>
      <c r="F85" s="315"/>
      <c r="G85" s="315"/>
      <c r="H85" s="315"/>
      <c r="I85" s="315"/>
      <c r="J85" s="172"/>
      <c r="K85" s="53"/>
      <c r="L85" s="17"/>
    </row>
    <row r="86" spans="2:12" ht="13.5" thickBot="1">
      <c r="B86" s="7"/>
      <c r="C86" s="54"/>
      <c r="D86" s="82" t="s">
        <v>546</v>
      </c>
      <c r="E86" s="173"/>
      <c r="F86" s="173"/>
      <c r="G86" s="173"/>
      <c r="H86" s="173"/>
      <c r="I86" s="173"/>
      <c r="J86" s="96"/>
      <c r="K86" s="53"/>
      <c r="L86" s="17"/>
    </row>
    <row r="87" spans="2:12" ht="15" customHeight="1" thickBot="1">
      <c r="B87" s="7"/>
      <c r="C87" s="97"/>
      <c r="D87" s="97"/>
      <c r="E87" s="97"/>
      <c r="F87" s="97"/>
      <c r="G87" s="97"/>
      <c r="H87" s="97"/>
      <c r="I87" s="97"/>
      <c r="J87" s="97"/>
      <c r="K87" s="53"/>
      <c r="L87" s="17"/>
    </row>
    <row r="88" spans="2:12" s="106" customFormat="1" ht="38.25">
      <c r="B88" s="98"/>
      <c r="C88" s="99"/>
      <c r="D88" s="100" t="s">
        <v>568</v>
      </c>
      <c r="E88" s="101"/>
      <c r="F88" s="101"/>
      <c r="G88" s="102"/>
      <c r="H88" s="103" t="s">
        <v>468</v>
      </c>
      <c r="I88" s="103" t="s">
        <v>469</v>
      </c>
      <c r="J88" s="104" t="s">
        <v>470</v>
      </c>
      <c r="K88" s="105"/>
    </row>
    <row r="89" spans="2:12" s="106" customFormat="1" ht="17.25" customHeight="1">
      <c r="B89" s="98"/>
      <c r="C89" s="98"/>
      <c r="D89" s="107" t="s">
        <v>471</v>
      </c>
      <c r="E89" s="108"/>
      <c r="F89" s="108"/>
      <c r="G89" s="108"/>
      <c r="H89" s="109"/>
      <c r="I89" s="109"/>
      <c r="J89" s="110"/>
      <c r="K89" s="105"/>
    </row>
    <row r="90" spans="2:12" s="106" customFormat="1" ht="17.25" customHeight="1">
      <c r="B90" s="98"/>
      <c r="C90" s="98"/>
      <c r="D90" s="107" t="s">
        <v>472</v>
      </c>
      <c r="E90" s="108"/>
      <c r="F90" s="108"/>
      <c r="G90" s="108"/>
      <c r="H90" s="109"/>
      <c r="I90" s="109"/>
      <c r="J90" s="110"/>
      <c r="K90" s="105"/>
    </row>
    <row r="91" spans="2:12" s="106" customFormat="1" ht="17.25" customHeight="1">
      <c r="B91" s="98"/>
      <c r="C91" s="98"/>
      <c r="D91" s="111" t="s">
        <v>473</v>
      </c>
      <c r="E91" s="112"/>
      <c r="F91" s="112"/>
      <c r="G91" s="112"/>
      <c r="H91" s="109"/>
      <c r="I91" s="109">
        <v>1301138.25</v>
      </c>
      <c r="J91" s="109">
        <v>1301138.25</v>
      </c>
      <c r="K91" s="105"/>
    </row>
    <row r="92" spans="2:12" s="106" customFormat="1" ht="17.25" customHeight="1">
      <c r="B92" s="98"/>
      <c r="C92" s="98"/>
      <c r="D92" s="107" t="s">
        <v>474</v>
      </c>
      <c r="E92" s="108"/>
      <c r="F92" s="108"/>
      <c r="G92" s="108"/>
      <c r="H92" s="109"/>
      <c r="I92" s="109"/>
      <c r="J92" s="109"/>
      <c r="K92" s="105"/>
    </row>
    <row r="93" spans="2:12" s="106" customFormat="1" ht="17.25" customHeight="1">
      <c r="B93" s="98"/>
      <c r="C93" s="98"/>
      <c r="D93" s="107" t="s">
        <v>475</v>
      </c>
      <c r="E93" s="108"/>
      <c r="F93" s="108"/>
      <c r="G93" s="108"/>
      <c r="H93" s="109"/>
      <c r="I93" s="109">
        <v>139600.57999999999</v>
      </c>
      <c r="J93" s="109">
        <v>139600.57999999999</v>
      </c>
      <c r="K93" s="105"/>
    </row>
    <row r="94" spans="2:12" s="106" customFormat="1" ht="17.25" customHeight="1">
      <c r="B94" s="98"/>
      <c r="C94" s="98"/>
      <c r="D94" s="111" t="s">
        <v>476</v>
      </c>
      <c r="E94" s="112"/>
      <c r="F94" s="112"/>
      <c r="G94" s="112"/>
      <c r="H94" s="109"/>
      <c r="I94" s="109"/>
      <c r="J94" s="109"/>
      <c r="K94" s="105"/>
    </row>
    <row r="95" spans="2:12" s="106" customFormat="1" ht="17.25" customHeight="1">
      <c r="B95" s="98"/>
      <c r="C95" s="98"/>
      <c r="D95" s="111" t="s">
        <v>477</v>
      </c>
      <c r="E95" s="112"/>
      <c r="F95" s="112"/>
      <c r="G95" s="112"/>
      <c r="H95" s="109"/>
      <c r="I95" s="109"/>
      <c r="J95" s="109"/>
      <c r="K95" s="105"/>
    </row>
    <row r="96" spans="2:12" s="106" customFormat="1" ht="17.25" customHeight="1">
      <c r="B96" s="98"/>
      <c r="C96" s="98"/>
      <c r="D96" s="111" t="s">
        <v>478</v>
      </c>
      <c r="E96" s="112"/>
      <c r="F96" s="112"/>
      <c r="G96" s="112"/>
      <c r="H96" s="109"/>
      <c r="I96" s="109"/>
      <c r="J96" s="109"/>
      <c r="K96" s="105"/>
    </row>
    <row r="97" spans="2:12" s="106" customFormat="1" ht="17.25" customHeight="1">
      <c r="B97" s="98"/>
      <c r="C97" s="98"/>
      <c r="D97" s="111" t="s">
        <v>479</v>
      </c>
      <c r="E97" s="112"/>
      <c r="F97" s="112"/>
      <c r="G97" s="112"/>
      <c r="H97" s="109"/>
      <c r="I97" s="109"/>
      <c r="J97" s="109"/>
      <c r="K97" s="105"/>
    </row>
    <row r="98" spans="2:12" s="106" customFormat="1" ht="17.25" customHeight="1">
      <c r="B98" s="98"/>
      <c r="C98" s="98"/>
      <c r="D98" s="111" t="s">
        <v>480</v>
      </c>
      <c r="E98" s="112"/>
      <c r="F98" s="112"/>
      <c r="G98" s="112"/>
      <c r="H98" s="113"/>
      <c r="I98" s="109"/>
      <c r="J98" s="109"/>
      <c r="K98" s="105"/>
    </row>
    <row r="99" spans="2:12" s="106" customFormat="1" ht="17.25" customHeight="1">
      <c r="B99" s="98"/>
      <c r="C99" s="98"/>
      <c r="D99" s="111" t="s">
        <v>481</v>
      </c>
      <c r="E99" s="112"/>
      <c r="F99" s="112"/>
      <c r="G99" s="112"/>
      <c r="H99" s="113"/>
      <c r="I99" s="109"/>
      <c r="J99" s="109"/>
      <c r="K99" s="105"/>
    </row>
    <row r="100" spans="2:12" s="106" customFormat="1" ht="17.25" customHeight="1">
      <c r="B100" s="98"/>
      <c r="C100" s="98"/>
      <c r="D100" s="114" t="s">
        <v>2</v>
      </c>
      <c r="E100" s="16"/>
      <c r="F100" s="16"/>
      <c r="G100" s="16"/>
      <c r="H100" s="115"/>
      <c r="I100" s="239">
        <f>SUM(I91:I99)</f>
        <v>1440738.83</v>
      </c>
      <c r="J100" s="239">
        <f>SUM(J91:J99)</f>
        <v>1440738.83</v>
      </c>
      <c r="K100" s="105"/>
    </row>
    <row r="101" spans="2:12" s="106" customFormat="1" ht="17.25" customHeight="1">
      <c r="B101" s="98"/>
      <c r="C101" s="98"/>
      <c r="D101" s="208" t="s">
        <v>482</v>
      </c>
      <c r="E101" s="213"/>
      <c r="F101" s="213"/>
      <c r="G101" s="14"/>
      <c r="H101" s="212"/>
      <c r="I101" s="212"/>
      <c r="J101" s="212"/>
      <c r="K101" s="105"/>
    </row>
    <row r="102" spans="2:12" s="106" customFormat="1" ht="15" customHeight="1" thickBot="1">
      <c r="B102" s="98"/>
      <c r="C102" s="116"/>
      <c r="D102" s="214" t="s">
        <v>567</v>
      </c>
      <c r="E102" s="214"/>
      <c r="F102" s="214"/>
      <c r="G102" s="118"/>
      <c r="H102" s="119"/>
      <c r="I102" s="119"/>
      <c r="J102" s="120"/>
      <c r="K102" s="105"/>
    </row>
    <row r="103" spans="2:12" ht="15.75" customHeight="1" thickBot="1">
      <c r="B103" s="7"/>
      <c r="C103" s="17"/>
      <c r="D103" s="17"/>
      <c r="E103" s="17"/>
      <c r="F103" s="17"/>
      <c r="G103" s="17"/>
      <c r="H103" s="17"/>
      <c r="I103" s="17"/>
      <c r="J103" s="17"/>
      <c r="K103" s="8"/>
      <c r="L103" s="17"/>
    </row>
    <row r="104" spans="2:12" s="126" customFormat="1">
      <c r="B104" s="56"/>
      <c r="C104" s="121"/>
      <c r="D104" s="52" t="s">
        <v>483</v>
      </c>
      <c r="E104" s="122"/>
      <c r="F104" s="122"/>
      <c r="G104" s="52"/>
      <c r="H104" s="52"/>
      <c r="I104" s="52"/>
      <c r="J104" s="123"/>
      <c r="K104" s="124"/>
      <c r="L104" s="125"/>
    </row>
    <row r="105" spans="2:12" s="132" customFormat="1" ht="17.25" customHeight="1">
      <c r="B105" s="127"/>
      <c r="C105" s="127"/>
      <c r="D105" s="128"/>
      <c r="E105" s="129"/>
      <c r="F105" s="129"/>
      <c r="G105" s="129"/>
      <c r="H105" s="129"/>
      <c r="I105" s="129"/>
      <c r="J105" s="130" t="s">
        <v>457</v>
      </c>
      <c r="K105" s="131"/>
      <c r="L105" s="128"/>
    </row>
    <row r="106" spans="2:12" s="132" customFormat="1" ht="17.25" customHeight="1">
      <c r="B106" s="127"/>
      <c r="C106" s="127"/>
      <c r="D106" s="133" t="s">
        <v>484</v>
      </c>
      <c r="E106" s="134"/>
      <c r="F106" s="134"/>
      <c r="G106" s="134"/>
      <c r="H106" s="134"/>
      <c r="I106" s="135"/>
      <c r="J106" s="110">
        <v>260227.65</v>
      </c>
      <c r="K106" s="131"/>
      <c r="L106" s="128"/>
    </row>
    <row r="107" spans="2:12" s="132" customFormat="1" ht="17.25" customHeight="1">
      <c r="B107" s="127"/>
      <c r="C107" s="127"/>
      <c r="D107" s="136" t="s">
        <v>485</v>
      </c>
      <c r="E107" s="134"/>
      <c r="F107" s="134"/>
      <c r="G107" s="134"/>
      <c r="H107" s="134"/>
      <c r="I107" s="134"/>
      <c r="J107" s="110"/>
      <c r="K107" s="131"/>
      <c r="L107" s="128"/>
    </row>
    <row r="108" spans="2:12" s="132" customFormat="1" ht="14.25" customHeight="1">
      <c r="B108" s="127"/>
      <c r="C108" s="127"/>
      <c r="D108" s="137" t="s">
        <v>2</v>
      </c>
      <c r="E108" s="134"/>
      <c r="F108" s="134"/>
      <c r="G108" s="134"/>
      <c r="H108" s="134"/>
      <c r="I108" s="134"/>
      <c r="J108" s="233">
        <f>SUM(J106:J107)</f>
        <v>260227.65</v>
      </c>
      <c r="K108" s="131"/>
      <c r="L108" s="128"/>
    </row>
    <row r="109" spans="2:12" s="132" customFormat="1" ht="14.25" customHeight="1" thickBot="1">
      <c r="B109" s="127"/>
      <c r="C109" s="138"/>
      <c r="D109" s="117" t="s">
        <v>566</v>
      </c>
      <c r="E109" s="117"/>
      <c r="F109" s="139"/>
      <c r="G109" s="139"/>
      <c r="H109" s="119"/>
      <c r="I109" s="119"/>
      <c r="J109" s="140"/>
      <c r="K109" s="131"/>
    </row>
    <row r="110" spans="2:12" s="6" customFormat="1" ht="15" customHeight="1" thickBot="1">
      <c r="B110" s="54"/>
      <c r="C110" s="55"/>
      <c r="D110" s="55"/>
      <c r="E110" s="55"/>
      <c r="F110" s="55"/>
      <c r="G110" s="55"/>
      <c r="H110" s="55"/>
      <c r="I110" s="55"/>
      <c r="J110" s="55"/>
      <c r="K110" s="53"/>
      <c r="L110" s="55"/>
    </row>
    <row r="111" spans="2:12" s="6" customFormat="1" ht="15" customHeight="1">
      <c r="B111" s="54"/>
      <c r="C111" s="2"/>
      <c r="D111" s="19" t="s">
        <v>486</v>
      </c>
      <c r="E111" s="4"/>
      <c r="F111" s="4"/>
      <c r="G111" s="4"/>
      <c r="H111" s="294" t="s">
        <v>457</v>
      </c>
      <c r="I111" s="295"/>
      <c r="J111" s="296"/>
      <c r="K111" s="53"/>
      <c r="L111" s="55"/>
    </row>
    <row r="112" spans="2:12" s="6" customFormat="1" ht="17.25" customHeight="1">
      <c r="B112" s="54"/>
      <c r="C112" s="54"/>
      <c r="D112" s="141" t="s">
        <v>487</v>
      </c>
      <c r="E112" s="142"/>
      <c r="F112" s="141"/>
      <c r="G112" s="143" t="s">
        <v>488</v>
      </c>
      <c r="H112" s="58" t="s">
        <v>464</v>
      </c>
      <c r="I112" s="58" t="s">
        <v>465</v>
      </c>
      <c r="J112" s="59" t="s">
        <v>466</v>
      </c>
      <c r="K112" s="53"/>
      <c r="L112" s="55"/>
    </row>
    <row r="113" spans="2:12" s="149" customFormat="1" ht="17.25" customHeight="1">
      <c r="B113" s="144"/>
      <c r="C113" s="144"/>
      <c r="D113" s="145" t="s">
        <v>489</v>
      </c>
      <c r="E113" s="141"/>
      <c r="F113" s="145"/>
      <c r="G113" s="234">
        <v>3</v>
      </c>
      <c r="H113" s="236">
        <v>5553288.5199999996</v>
      </c>
      <c r="I113" s="146"/>
      <c r="J113" s="147"/>
      <c r="K113" s="148"/>
      <c r="L113" s="14"/>
    </row>
    <row r="114" spans="2:12" s="132" customFormat="1" ht="17.25" customHeight="1">
      <c r="B114" s="127"/>
      <c r="C114" s="127"/>
      <c r="D114" s="145" t="s">
        <v>490</v>
      </c>
      <c r="E114" s="145"/>
      <c r="F114" s="145"/>
      <c r="G114" s="234">
        <v>14</v>
      </c>
      <c r="H114" s="236">
        <v>1420000</v>
      </c>
      <c r="I114" s="151"/>
      <c r="J114" s="152"/>
      <c r="K114" s="131"/>
      <c r="L114" s="128"/>
    </row>
    <row r="115" spans="2:12" s="132" customFormat="1" ht="17.25" customHeight="1">
      <c r="B115" s="127"/>
      <c r="C115" s="127"/>
      <c r="D115" s="145" t="s">
        <v>491</v>
      </c>
      <c r="E115" s="145"/>
      <c r="F115" s="145"/>
      <c r="G115" s="234"/>
      <c r="H115" s="236"/>
      <c r="I115" s="150"/>
      <c r="J115" s="110"/>
      <c r="K115" s="131"/>
      <c r="L115" s="128"/>
    </row>
    <row r="116" spans="2:12" s="132" customFormat="1" ht="17.25" customHeight="1">
      <c r="B116" s="127"/>
      <c r="C116" s="127"/>
      <c r="D116" s="145" t="s">
        <v>492</v>
      </c>
      <c r="E116" s="145"/>
      <c r="F116" s="145"/>
      <c r="G116" s="234"/>
      <c r="H116" s="236"/>
      <c r="I116" s="150"/>
      <c r="J116" s="110"/>
      <c r="K116" s="131"/>
      <c r="L116" s="128"/>
    </row>
    <row r="117" spans="2:12" s="132" customFormat="1" ht="17.25" customHeight="1">
      <c r="B117" s="127"/>
      <c r="C117" s="127"/>
      <c r="D117" s="153" t="s">
        <v>493</v>
      </c>
      <c r="E117" s="145"/>
      <c r="F117" s="145"/>
      <c r="G117" s="256"/>
      <c r="H117" s="236">
        <v>260227.65</v>
      </c>
      <c r="I117" s="151"/>
      <c r="J117" s="152"/>
      <c r="K117" s="131"/>
      <c r="L117" s="128"/>
    </row>
    <row r="118" spans="2:12" s="132" customFormat="1" ht="17.25" customHeight="1">
      <c r="B118" s="127"/>
      <c r="C118" s="127"/>
      <c r="D118" s="153" t="s">
        <v>494</v>
      </c>
      <c r="E118" s="145"/>
      <c r="F118" s="145"/>
      <c r="G118" s="256"/>
      <c r="H118" s="151"/>
      <c r="I118" s="150"/>
      <c r="J118" s="110">
        <v>1440738.83</v>
      </c>
      <c r="K118" s="131"/>
      <c r="L118" s="128"/>
    </row>
    <row r="119" spans="2:12" s="132" customFormat="1" ht="17.25" customHeight="1">
      <c r="B119" s="127"/>
      <c r="C119" s="127"/>
      <c r="D119" s="153" t="s">
        <v>495</v>
      </c>
      <c r="E119" s="145"/>
      <c r="F119" s="145"/>
      <c r="G119" s="234"/>
      <c r="H119" s="151"/>
      <c r="I119" s="151"/>
      <c r="J119" s="110"/>
      <c r="K119" s="131"/>
      <c r="L119" s="128"/>
    </row>
    <row r="120" spans="2:12" s="132" customFormat="1" ht="17.25" customHeight="1">
      <c r="B120" s="127"/>
      <c r="C120" s="127"/>
      <c r="D120" s="154" t="s">
        <v>496</v>
      </c>
      <c r="E120" s="145"/>
      <c r="F120" s="154"/>
      <c r="G120" s="238"/>
      <c r="H120" s="239">
        <f>SUM(H113:H117)</f>
        <v>7233516.1699999999</v>
      </c>
      <c r="I120" s="239">
        <f>I115+I116+I118</f>
        <v>0</v>
      </c>
      <c r="J120" s="233">
        <f>J115+J116+J118+J119</f>
        <v>1440738.83</v>
      </c>
      <c r="K120" s="131"/>
      <c r="L120" s="128"/>
    </row>
    <row r="121" spans="2:12" s="132" customFormat="1" ht="17.25" customHeight="1" thickBot="1">
      <c r="B121" s="127"/>
      <c r="C121" s="138"/>
      <c r="D121" s="155" t="s">
        <v>497</v>
      </c>
      <c r="E121" s="156"/>
      <c r="F121" s="155"/>
      <c r="G121" s="240">
        <v>17</v>
      </c>
      <c r="H121" s="308">
        <f>G120+H120+I120+J120</f>
        <v>8674255</v>
      </c>
      <c r="I121" s="309"/>
      <c r="J121" s="310"/>
      <c r="K121" s="131"/>
      <c r="L121" s="128"/>
    </row>
    <row r="122" spans="2:12" ht="13.5" thickBot="1">
      <c r="B122" s="34"/>
      <c r="C122" s="35"/>
      <c r="D122" s="35"/>
      <c r="E122" s="35"/>
      <c r="F122" s="35"/>
      <c r="G122" s="35"/>
      <c r="H122" s="35"/>
      <c r="I122" s="35"/>
      <c r="J122" s="35"/>
      <c r="K122" s="36"/>
      <c r="L122" s="17"/>
    </row>
  </sheetData>
  <mergeCells count="41">
    <mergeCell ref="D40:F40"/>
    <mergeCell ref="G40:G41"/>
    <mergeCell ref="C3:J5"/>
    <mergeCell ref="D15:E15"/>
    <mergeCell ref="F15:F16"/>
    <mergeCell ref="G15:G16"/>
    <mergeCell ref="H15:H16"/>
    <mergeCell ref="E41:F41"/>
    <mergeCell ref="H121:J121"/>
    <mergeCell ref="I15:I16"/>
    <mergeCell ref="J15:J16"/>
    <mergeCell ref="D85:I85"/>
    <mergeCell ref="D73:J73"/>
    <mergeCell ref="D79:E79"/>
    <mergeCell ref="F79:F80"/>
    <mergeCell ref="G79:G80"/>
    <mergeCell ref="H79:J79"/>
    <mergeCell ref="E42:F42"/>
    <mergeCell ref="I42:J42"/>
    <mergeCell ref="E56:F56"/>
    <mergeCell ref="I56:J56"/>
    <mergeCell ref="I48:J48"/>
    <mergeCell ref="I49:J49"/>
    <mergeCell ref="I52:J52"/>
    <mergeCell ref="I53:J53"/>
    <mergeCell ref="I54:J54"/>
    <mergeCell ref="I55:J55"/>
    <mergeCell ref="H40:H41"/>
    <mergeCell ref="I40:J41"/>
    <mergeCell ref="I50:J50"/>
    <mergeCell ref="I51:J51"/>
    <mergeCell ref="I43:J43"/>
    <mergeCell ref="I44:J44"/>
    <mergeCell ref="I45:J45"/>
    <mergeCell ref="I46:J46"/>
    <mergeCell ref="I47:J47"/>
    <mergeCell ref="H111:J111"/>
    <mergeCell ref="H67:J67"/>
    <mergeCell ref="D67:E67"/>
    <mergeCell ref="F67:F68"/>
    <mergeCell ref="G67:G68"/>
  </mergeCells>
  <printOptions horizontalCentered="1"/>
  <pageMargins left="0.15748031496062992" right="0.15748031496062992" top="0.43307086614173229" bottom="0.31496062992125984" header="0.27559055118110237" footer="0.31496062992125984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K111"/>
  <sheetViews>
    <sheetView topLeftCell="A7" workbookViewId="0">
      <selection activeCell="I106" sqref="I106"/>
    </sheetView>
  </sheetViews>
  <sheetFormatPr defaultRowHeight="15"/>
  <cols>
    <col min="2" max="2" width="0.140625" customWidth="1"/>
    <col min="3" max="3" width="2" customWidth="1"/>
    <col min="4" max="4" width="24.7109375" customWidth="1"/>
    <col min="5" max="5" width="24.5703125" customWidth="1"/>
    <col min="6" max="6" width="22" customWidth="1"/>
    <col min="7" max="7" width="26.7109375" customWidth="1"/>
    <col min="8" max="8" width="21.7109375" customWidth="1"/>
    <col min="9" max="9" width="26.140625" customWidth="1"/>
    <col min="10" max="10" width="19.140625" customWidth="1"/>
    <col min="11" max="11" width="1" customWidth="1"/>
  </cols>
  <sheetData>
    <row r="1" spans="2:11" ht="15.75" thickBot="1"/>
    <row r="2" spans="2:11" ht="15.75">
      <c r="B2" s="2"/>
      <c r="C2" s="3" t="s">
        <v>446</v>
      </c>
      <c r="D2" s="4"/>
      <c r="E2" s="4"/>
      <c r="F2" s="4"/>
      <c r="G2" s="4"/>
      <c r="H2" s="4"/>
      <c r="I2" s="4"/>
      <c r="J2" s="4"/>
      <c r="K2" s="5"/>
    </row>
    <row r="3" spans="2:11">
      <c r="B3" s="7"/>
      <c r="C3" s="328" t="s">
        <v>554</v>
      </c>
      <c r="D3" s="328"/>
      <c r="E3" s="328"/>
      <c r="F3" s="328"/>
      <c r="G3" s="328"/>
      <c r="H3" s="328"/>
      <c r="I3" s="328"/>
      <c r="J3" s="328"/>
      <c r="K3" s="8"/>
    </row>
    <row r="4" spans="2:11">
      <c r="B4" s="7"/>
      <c r="C4" s="328"/>
      <c r="D4" s="328"/>
      <c r="E4" s="328"/>
      <c r="F4" s="328"/>
      <c r="G4" s="328"/>
      <c r="H4" s="328"/>
      <c r="I4" s="328"/>
      <c r="J4" s="328"/>
      <c r="K4" s="8"/>
    </row>
    <row r="5" spans="2:11">
      <c r="B5" s="7"/>
      <c r="C5" s="328"/>
      <c r="D5" s="328"/>
      <c r="E5" s="328"/>
      <c r="F5" s="328"/>
      <c r="G5" s="328"/>
      <c r="H5" s="328"/>
      <c r="I5" s="328"/>
      <c r="J5" s="328"/>
      <c r="K5" s="8"/>
    </row>
    <row r="6" spans="2:11">
      <c r="B6" s="7"/>
      <c r="C6" s="219"/>
      <c r="D6" s="219"/>
      <c r="E6" s="219"/>
      <c r="F6" s="219"/>
      <c r="G6" s="219"/>
      <c r="H6" s="219"/>
      <c r="I6" s="219"/>
      <c r="J6" s="219"/>
      <c r="K6" s="8"/>
    </row>
    <row r="7" spans="2:11">
      <c r="B7" s="10"/>
      <c r="C7" s="11" t="s">
        <v>0</v>
      </c>
      <c r="D7" s="12"/>
      <c r="E7" s="223" t="s">
        <v>31</v>
      </c>
      <c r="F7" s="11"/>
      <c r="G7" s="14" t="s">
        <v>447</v>
      </c>
      <c r="H7" s="11"/>
      <c r="I7" s="11"/>
      <c r="J7" s="14"/>
      <c r="K7" s="15"/>
    </row>
    <row r="8" spans="2:11">
      <c r="B8" s="10"/>
      <c r="C8" s="11" t="s">
        <v>1</v>
      </c>
      <c r="D8" s="12"/>
      <c r="E8" s="224" t="s">
        <v>32</v>
      </c>
      <c r="F8" s="11"/>
      <c r="G8" s="14" t="s">
        <v>448</v>
      </c>
      <c r="H8" s="226" t="s">
        <v>572</v>
      </c>
      <c r="I8" s="213"/>
      <c r="J8" s="11"/>
      <c r="K8" s="15"/>
    </row>
    <row r="9" spans="2:11">
      <c r="B9" s="10"/>
      <c r="C9" s="11" t="s">
        <v>523</v>
      </c>
      <c r="D9" s="11"/>
      <c r="E9" s="225">
        <v>7837973</v>
      </c>
      <c r="F9" s="11" t="s">
        <v>449</v>
      </c>
      <c r="G9" s="14" t="s">
        <v>450</v>
      </c>
      <c r="H9" s="227" t="s">
        <v>573</v>
      </c>
      <c r="I9" s="213"/>
      <c r="J9" s="11"/>
      <c r="K9" s="15"/>
    </row>
    <row r="10" spans="2:11">
      <c r="B10" s="10"/>
      <c r="C10" s="11"/>
      <c r="D10" s="11"/>
      <c r="E10" s="11"/>
      <c r="F10" s="11"/>
      <c r="G10" s="14" t="s">
        <v>451</v>
      </c>
      <c r="H10" s="227">
        <v>479</v>
      </c>
      <c r="I10" s="213"/>
      <c r="J10" s="11"/>
      <c r="K10" s="15"/>
    </row>
    <row r="11" spans="2:11">
      <c r="B11" s="10"/>
      <c r="C11" s="11"/>
      <c r="D11" s="11"/>
      <c r="E11" s="11"/>
      <c r="F11" s="11"/>
      <c r="G11" s="14" t="s">
        <v>452</v>
      </c>
      <c r="H11" s="227">
        <v>5890068909</v>
      </c>
      <c r="I11" s="213"/>
      <c r="J11" s="11"/>
      <c r="K11" s="15"/>
    </row>
    <row r="12" spans="2:11" ht="15.75" thickBot="1">
      <c r="B12" s="7"/>
      <c r="C12" s="17"/>
      <c r="D12" s="17"/>
      <c r="E12" s="17"/>
      <c r="F12" s="17"/>
      <c r="G12" s="17"/>
      <c r="H12" s="17"/>
      <c r="I12" s="17"/>
      <c r="J12" s="17"/>
      <c r="K12" s="8"/>
    </row>
    <row r="13" spans="2:11">
      <c r="B13" s="7"/>
      <c r="C13" s="18"/>
      <c r="D13" s="19" t="s">
        <v>453</v>
      </c>
      <c r="E13" s="20"/>
      <c r="F13" s="20"/>
      <c r="G13" s="20"/>
      <c r="H13" s="20"/>
      <c r="I13" s="20"/>
      <c r="J13" s="21"/>
      <c r="K13" s="8"/>
    </row>
    <row r="14" spans="2:11" ht="15.75" thickBot="1">
      <c r="B14" s="7"/>
      <c r="C14" s="7"/>
      <c r="D14" s="11"/>
      <c r="E14" s="17"/>
      <c r="F14" s="17"/>
      <c r="G14" s="17"/>
      <c r="H14" s="17"/>
      <c r="I14" s="17"/>
      <c r="J14" s="8"/>
      <c r="K14" s="8"/>
    </row>
    <row r="15" spans="2:11">
      <c r="B15" s="7"/>
      <c r="C15" s="7"/>
      <c r="D15" s="329" t="s">
        <v>454</v>
      </c>
      <c r="E15" s="330"/>
      <c r="F15" s="331" t="s">
        <v>524</v>
      </c>
      <c r="G15" s="331" t="s">
        <v>499</v>
      </c>
      <c r="H15" s="311" t="s">
        <v>500</v>
      </c>
      <c r="I15" s="311" t="s">
        <v>525</v>
      </c>
      <c r="J15" s="313" t="s">
        <v>457</v>
      </c>
      <c r="K15" s="8"/>
    </row>
    <row r="16" spans="2:11" ht="38.25">
      <c r="B16" s="7"/>
      <c r="C16" s="7"/>
      <c r="D16" s="171" t="s">
        <v>527</v>
      </c>
      <c r="E16" s="169" t="s">
        <v>528</v>
      </c>
      <c r="F16" s="332"/>
      <c r="G16" s="332"/>
      <c r="H16" s="312"/>
      <c r="I16" s="312"/>
      <c r="J16" s="314"/>
      <c r="K16" s="8"/>
    </row>
    <row r="17" spans="2:11" ht="26.25">
      <c r="B17" s="7"/>
      <c r="C17" s="7"/>
      <c r="D17" s="228" t="s">
        <v>604</v>
      </c>
      <c r="E17" s="228" t="s">
        <v>605</v>
      </c>
      <c r="F17" s="241">
        <v>620</v>
      </c>
      <c r="G17" s="272" t="s">
        <v>698</v>
      </c>
      <c r="H17" s="231" t="s">
        <v>707</v>
      </c>
      <c r="I17" s="231" t="s">
        <v>607</v>
      </c>
      <c r="J17" s="232">
        <v>3127137.86</v>
      </c>
      <c r="K17" s="8"/>
    </row>
    <row r="18" spans="2:11" ht="26.25">
      <c r="B18" s="7"/>
      <c r="C18" s="7"/>
      <c r="D18" s="229" t="s">
        <v>670</v>
      </c>
      <c r="E18" s="229" t="s">
        <v>671</v>
      </c>
      <c r="F18" s="242">
        <v>1552</v>
      </c>
      <c r="G18" s="272" t="s">
        <v>698</v>
      </c>
      <c r="H18" s="231" t="s">
        <v>708</v>
      </c>
      <c r="I18" s="231" t="s">
        <v>672</v>
      </c>
      <c r="J18" s="260">
        <v>3173858.26</v>
      </c>
      <c r="K18" s="8"/>
    </row>
    <row r="19" spans="2:11">
      <c r="B19" s="7"/>
      <c r="C19" s="7"/>
      <c r="D19" s="229"/>
      <c r="E19" s="229"/>
      <c r="F19" s="242"/>
      <c r="G19" s="258"/>
      <c r="H19" s="231"/>
      <c r="I19" s="231"/>
      <c r="J19" s="260"/>
      <c r="K19" s="8"/>
    </row>
    <row r="20" spans="2:11">
      <c r="B20" s="7"/>
      <c r="C20" s="7"/>
      <c r="D20" s="229"/>
      <c r="E20" s="229"/>
      <c r="F20" s="242"/>
      <c r="G20" s="258"/>
      <c r="H20" s="231"/>
      <c r="I20" s="231"/>
      <c r="J20" s="255"/>
      <c r="K20" s="8"/>
    </row>
    <row r="21" spans="2:11" s="246" customFormat="1" ht="15.75" thickBot="1">
      <c r="B21" s="10"/>
      <c r="C21" s="10"/>
      <c r="D21" s="243" t="s">
        <v>2</v>
      </c>
      <c r="E21" s="244">
        <v>2</v>
      </c>
      <c r="F21" s="244">
        <f>SUM(F17:F20)</f>
        <v>2172</v>
      </c>
      <c r="G21" s="259"/>
      <c r="H21" s="253" t="s">
        <v>673</v>
      </c>
      <c r="I21" s="253" t="s">
        <v>673</v>
      </c>
      <c r="J21" s="261">
        <f>SUM(J17:J20)</f>
        <v>6300996.1199999992</v>
      </c>
      <c r="K21" s="15"/>
    </row>
    <row r="22" spans="2:11">
      <c r="B22" s="7"/>
      <c r="C22" s="7"/>
      <c r="D22" s="1" t="s">
        <v>526</v>
      </c>
      <c r="E22" s="17"/>
      <c r="F22" s="17"/>
      <c r="G22" s="17"/>
      <c r="H22" s="17"/>
      <c r="I22" s="17"/>
      <c r="J22" s="8"/>
      <c r="K22" s="8"/>
    </row>
    <row r="23" spans="2:11">
      <c r="B23" s="7"/>
      <c r="C23" s="7"/>
      <c r="D23" s="1" t="s">
        <v>556</v>
      </c>
      <c r="E23" s="31"/>
      <c r="F23" s="31"/>
      <c r="G23" s="31"/>
      <c r="H23" s="31"/>
      <c r="I23" s="31"/>
      <c r="J23" s="32"/>
      <c r="K23" s="8"/>
    </row>
    <row r="24" spans="2:11">
      <c r="B24" s="7"/>
      <c r="C24" s="7"/>
      <c r="D24" s="170" t="s">
        <v>529</v>
      </c>
      <c r="E24" s="31"/>
      <c r="F24" s="31"/>
      <c r="G24" s="31"/>
      <c r="H24" s="31"/>
      <c r="I24" s="31"/>
      <c r="J24" s="32"/>
      <c r="K24" s="8"/>
    </row>
    <row r="25" spans="2:11">
      <c r="B25" s="7"/>
      <c r="C25" s="7"/>
      <c r="D25" s="17" t="s">
        <v>530</v>
      </c>
      <c r="E25" s="31"/>
      <c r="F25" s="31"/>
      <c r="G25" s="31"/>
      <c r="H25" s="31"/>
      <c r="I25" s="31"/>
      <c r="J25" s="32"/>
      <c r="K25" s="8"/>
    </row>
    <row r="26" spans="2:11">
      <c r="B26" s="7"/>
      <c r="C26" s="7"/>
      <c r="D26" s="33" t="s">
        <v>555</v>
      </c>
      <c r="E26" s="31"/>
      <c r="F26" s="31"/>
      <c r="G26" s="31"/>
      <c r="H26" s="31"/>
      <c r="I26" s="31"/>
      <c r="J26" s="32"/>
      <c r="K26" s="8"/>
    </row>
    <row r="27" spans="2:11">
      <c r="B27" s="7"/>
      <c r="C27" s="7"/>
      <c r="D27" s="33" t="s">
        <v>557</v>
      </c>
      <c r="E27" s="31"/>
      <c r="F27" s="31"/>
      <c r="G27" s="31"/>
      <c r="H27" s="31"/>
      <c r="I27" s="31"/>
      <c r="J27" s="32"/>
      <c r="K27" s="8"/>
    </row>
    <row r="28" spans="2:11">
      <c r="B28" s="7"/>
      <c r="C28" s="7"/>
      <c r="D28" s="17" t="s">
        <v>558</v>
      </c>
      <c r="E28" s="31"/>
      <c r="F28" s="31"/>
      <c r="G28" s="31"/>
      <c r="H28" s="31"/>
      <c r="I28" s="31"/>
      <c r="J28" s="32"/>
      <c r="K28" s="8"/>
    </row>
    <row r="29" spans="2:11">
      <c r="B29" s="7"/>
      <c r="C29" s="7"/>
      <c r="D29" s="17" t="s">
        <v>531</v>
      </c>
      <c r="E29" s="31"/>
      <c r="F29" s="31"/>
      <c r="G29" s="31"/>
      <c r="H29" s="31"/>
      <c r="I29" s="31"/>
      <c r="J29" s="32"/>
      <c r="K29" s="8"/>
    </row>
    <row r="30" spans="2:11">
      <c r="B30" s="7"/>
      <c r="C30" s="7"/>
      <c r="D30" s="17" t="s">
        <v>549</v>
      </c>
      <c r="E30" s="31"/>
      <c r="F30" s="31"/>
      <c r="G30" s="31"/>
      <c r="H30" s="31"/>
      <c r="I30" s="31"/>
      <c r="J30" s="32"/>
      <c r="K30" s="8"/>
    </row>
    <row r="31" spans="2:11">
      <c r="B31" s="7"/>
      <c r="C31" s="7"/>
      <c r="D31" s="17" t="s">
        <v>532</v>
      </c>
      <c r="E31" s="31"/>
      <c r="F31" s="31"/>
      <c r="G31" s="31"/>
      <c r="H31" s="31"/>
      <c r="I31" s="31"/>
      <c r="J31" s="32"/>
      <c r="K31" s="8"/>
    </row>
    <row r="32" spans="2:11">
      <c r="B32" s="7"/>
      <c r="C32" s="7"/>
      <c r="D32" s="17" t="s">
        <v>533</v>
      </c>
      <c r="E32" s="31"/>
      <c r="F32" s="31"/>
      <c r="G32" s="31"/>
      <c r="H32" s="31"/>
      <c r="I32" s="31"/>
      <c r="J32" s="32"/>
      <c r="K32" s="8"/>
    </row>
    <row r="33" spans="2:11">
      <c r="B33" s="7"/>
      <c r="C33" s="7"/>
      <c r="D33" s="17" t="s">
        <v>534</v>
      </c>
      <c r="E33" s="31"/>
      <c r="F33" s="31"/>
      <c r="G33" s="31"/>
      <c r="H33" s="31"/>
      <c r="I33" s="31"/>
      <c r="J33" s="32"/>
      <c r="K33" s="8"/>
    </row>
    <row r="34" spans="2:11">
      <c r="B34" s="7"/>
      <c r="C34" s="7"/>
      <c r="D34" s="17" t="s">
        <v>535</v>
      </c>
      <c r="E34" s="31"/>
      <c r="F34" s="31"/>
      <c r="G34" s="31"/>
      <c r="H34" s="31"/>
      <c r="I34" s="31"/>
      <c r="J34" s="32"/>
      <c r="K34" s="8"/>
    </row>
    <row r="35" spans="2:11">
      <c r="B35" s="7"/>
      <c r="C35" s="7"/>
      <c r="D35" s="17" t="s">
        <v>536</v>
      </c>
      <c r="E35" s="31"/>
      <c r="F35" s="31"/>
      <c r="G35" s="31"/>
      <c r="H35" s="31"/>
      <c r="I35" s="31"/>
      <c r="J35" s="32"/>
      <c r="K35" s="8"/>
    </row>
    <row r="36" spans="2:11" ht="15.75" thickBot="1">
      <c r="B36" s="7"/>
      <c r="C36" s="34"/>
      <c r="D36" s="35"/>
      <c r="E36" s="35"/>
      <c r="F36" s="35"/>
      <c r="G36" s="35"/>
      <c r="H36" s="35"/>
      <c r="I36" s="35"/>
      <c r="J36" s="36"/>
      <c r="K36" s="8"/>
    </row>
    <row r="37" spans="2:11">
      <c r="B37" s="7"/>
      <c r="C37" s="17"/>
      <c r="D37" s="17"/>
      <c r="E37" s="17"/>
      <c r="F37" s="17"/>
      <c r="G37" s="17"/>
      <c r="H37" s="17"/>
      <c r="I37" s="17"/>
      <c r="J37" s="17"/>
      <c r="K37" s="8"/>
    </row>
    <row r="38" spans="2:11" ht="15.75" thickBot="1">
      <c r="B38" s="7"/>
      <c r="C38" s="17"/>
      <c r="D38" s="17"/>
      <c r="E38" s="17"/>
      <c r="F38" s="17"/>
      <c r="G38" s="17"/>
      <c r="H38" s="17"/>
      <c r="I38" s="17"/>
      <c r="J38" s="17"/>
      <c r="K38" s="8"/>
    </row>
    <row r="39" spans="2:11">
      <c r="B39" s="7"/>
      <c r="C39" s="18"/>
      <c r="D39" s="19" t="s">
        <v>461</v>
      </c>
      <c r="E39" s="20"/>
      <c r="F39" s="20"/>
      <c r="G39" s="20"/>
      <c r="H39" s="20"/>
      <c r="I39" s="20"/>
      <c r="J39" s="21"/>
      <c r="K39" s="8"/>
    </row>
    <row r="40" spans="2:11" ht="15.75" thickBot="1">
      <c r="B40" s="7"/>
      <c r="C40" s="7"/>
      <c r="D40" s="11"/>
      <c r="E40" s="17"/>
      <c r="F40" s="17"/>
      <c r="G40" s="17"/>
      <c r="H40" s="17"/>
      <c r="I40" s="17"/>
      <c r="J40" s="8"/>
      <c r="K40" s="8"/>
    </row>
    <row r="41" spans="2:11">
      <c r="B41" s="7"/>
      <c r="C41" s="7"/>
      <c r="D41" s="325" t="s">
        <v>454</v>
      </c>
      <c r="E41" s="326"/>
      <c r="F41" s="327"/>
      <c r="G41" s="297" t="s">
        <v>455</v>
      </c>
      <c r="H41" s="297" t="s">
        <v>456</v>
      </c>
      <c r="I41" s="304" t="s">
        <v>457</v>
      </c>
      <c r="J41" s="305"/>
      <c r="K41" s="8"/>
    </row>
    <row r="42" spans="2:11">
      <c r="B42" s="7"/>
      <c r="C42" s="7"/>
      <c r="D42" s="22" t="s">
        <v>458</v>
      </c>
      <c r="E42" s="333" t="s">
        <v>459</v>
      </c>
      <c r="F42" s="334"/>
      <c r="G42" s="301"/>
      <c r="H42" s="301"/>
      <c r="I42" s="306"/>
      <c r="J42" s="307"/>
      <c r="K42" s="8"/>
    </row>
    <row r="43" spans="2:11">
      <c r="B43" s="7"/>
      <c r="C43" s="7"/>
      <c r="D43" s="23"/>
      <c r="E43" s="338"/>
      <c r="F43" s="339"/>
      <c r="G43" s="37"/>
      <c r="H43" s="38"/>
      <c r="I43" s="340"/>
      <c r="J43" s="341"/>
      <c r="K43" s="8"/>
    </row>
    <row r="44" spans="2:11">
      <c r="B44" s="7"/>
      <c r="C44" s="7"/>
      <c r="D44" s="25"/>
      <c r="E44" s="28"/>
      <c r="F44" s="39"/>
      <c r="G44" s="40"/>
      <c r="H44" s="41"/>
      <c r="I44" s="42"/>
      <c r="J44" s="43"/>
      <c r="K44" s="8"/>
    </row>
    <row r="45" spans="2:11" ht="15.75" thickBot="1">
      <c r="B45" s="7"/>
      <c r="C45" s="7"/>
      <c r="D45" s="30"/>
      <c r="E45" s="335"/>
      <c r="F45" s="336"/>
      <c r="G45" s="44"/>
      <c r="H45" s="45"/>
      <c r="I45" s="335"/>
      <c r="J45" s="337"/>
      <c r="K45" s="8"/>
    </row>
    <row r="46" spans="2:11">
      <c r="B46" s="7"/>
      <c r="C46" s="7"/>
      <c r="D46" s="17" t="s">
        <v>462</v>
      </c>
      <c r="E46" s="31"/>
      <c r="F46" s="31"/>
      <c r="G46" s="31"/>
      <c r="H46" s="31"/>
      <c r="I46" s="31"/>
      <c r="J46" s="32"/>
      <c r="K46" s="8"/>
    </row>
    <row r="47" spans="2:11">
      <c r="B47" s="7"/>
      <c r="C47" s="7"/>
      <c r="D47" s="33" t="s">
        <v>537</v>
      </c>
      <c r="E47" s="31"/>
      <c r="F47" s="31"/>
      <c r="G47" s="31"/>
      <c r="H47" s="31"/>
      <c r="I47" s="31"/>
      <c r="J47" s="32"/>
      <c r="K47" s="8"/>
    </row>
    <row r="48" spans="2:11">
      <c r="B48" s="7"/>
      <c r="C48" s="7"/>
      <c r="D48" s="17" t="s">
        <v>559</v>
      </c>
      <c r="E48" s="33"/>
      <c r="F48" s="46"/>
      <c r="G48" s="47"/>
      <c r="H48" s="47"/>
      <c r="I48" s="47"/>
      <c r="J48" s="48"/>
      <c r="K48" s="8"/>
    </row>
    <row r="49" spans="2:11">
      <c r="B49" s="7"/>
      <c r="C49" s="7"/>
      <c r="D49" s="33" t="s">
        <v>538</v>
      </c>
      <c r="E49" s="33"/>
      <c r="F49" s="46"/>
      <c r="G49" s="47"/>
      <c r="H49" s="47"/>
      <c r="I49" s="47"/>
      <c r="J49" s="48"/>
      <c r="K49" s="8"/>
    </row>
    <row r="50" spans="2:11">
      <c r="B50" s="7"/>
      <c r="C50" s="7"/>
      <c r="D50" s="33" t="s">
        <v>539</v>
      </c>
      <c r="E50" s="31"/>
      <c r="F50" s="31"/>
      <c r="G50" s="31"/>
      <c r="H50" s="31"/>
      <c r="I50" s="31"/>
      <c r="J50" s="32"/>
      <c r="K50" s="8"/>
    </row>
    <row r="51" spans="2:11">
      <c r="B51" s="7"/>
      <c r="C51" s="7"/>
      <c r="D51" s="33" t="s">
        <v>543</v>
      </c>
      <c r="E51" s="31"/>
      <c r="F51" s="31"/>
      <c r="G51" s="31"/>
      <c r="H51" s="31"/>
      <c r="I51" s="31"/>
      <c r="J51" s="32"/>
      <c r="K51" s="8"/>
    </row>
    <row r="52" spans="2:11" ht="15.75" thickBot="1">
      <c r="B52" s="7"/>
      <c r="C52" s="34"/>
      <c r="D52" s="35" t="s">
        <v>544</v>
      </c>
      <c r="E52" s="50"/>
      <c r="F52" s="50"/>
      <c r="G52" s="50"/>
      <c r="H52" s="50"/>
      <c r="I52" s="50"/>
      <c r="J52" s="51"/>
      <c r="K52" s="8"/>
    </row>
    <row r="53" spans="2:11" ht="15.75" thickBot="1">
      <c r="B53" s="7"/>
      <c r="C53" s="17"/>
      <c r="D53" s="17"/>
      <c r="E53" s="17"/>
      <c r="F53" s="17"/>
      <c r="G53" s="17"/>
      <c r="H53" s="17"/>
      <c r="I53" s="17"/>
      <c r="J53" s="17"/>
      <c r="K53" s="8"/>
    </row>
    <row r="54" spans="2:11">
      <c r="B54" s="7"/>
      <c r="C54" s="2"/>
      <c r="D54" s="52" t="s">
        <v>463</v>
      </c>
      <c r="E54" s="4"/>
      <c r="F54" s="4"/>
      <c r="G54" s="4"/>
      <c r="H54" s="4"/>
      <c r="I54" s="4"/>
      <c r="J54" s="5"/>
      <c r="K54" s="53"/>
    </row>
    <row r="55" spans="2:11" ht="15.75" thickBot="1">
      <c r="B55" s="7"/>
      <c r="C55" s="54"/>
      <c r="D55" s="55"/>
      <c r="E55" s="55"/>
      <c r="F55" s="55"/>
      <c r="G55" s="55"/>
      <c r="H55" s="55"/>
      <c r="I55" s="55"/>
      <c r="J55" s="53"/>
      <c r="K55" s="53"/>
    </row>
    <row r="56" spans="2:11">
      <c r="B56" s="10"/>
      <c r="C56" s="56"/>
      <c r="D56" s="299" t="s">
        <v>454</v>
      </c>
      <c r="E56" s="300"/>
      <c r="F56" s="297" t="s">
        <v>455</v>
      </c>
      <c r="G56" s="297" t="s">
        <v>456</v>
      </c>
      <c r="H56" s="297" t="s">
        <v>457</v>
      </c>
      <c r="I56" s="297"/>
      <c r="J56" s="298"/>
      <c r="K56" s="15"/>
    </row>
    <row r="57" spans="2:11">
      <c r="B57" s="10"/>
      <c r="C57" s="56"/>
      <c r="D57" s="22" t="s">
        <v>458</v>
      </c>
      <c r="E57" s="57" t="s">
        <v>459</v>
      </c>
      <c r="F57" s="301"/>
      <c r="G57" s="301"/>
      <c r="H57" s="58" t="s">
        <v>464</v>
      </c>
      <c r="I57" s="58" t="s">
        <v>465</v>
      </c>
      <c r="J57" s="59" t="s">
        <v>466</v>
      </c>
      <c r="K57" s="15"/>
    </row>
    <row r="58" spans="2:11">
      <c r="B58" s="7"/>
      <c r="C58" s="54"/>
      <c r="D58" s="60"/>
      <c r="E58" s="61"/>
      <c r="F58" s="62"/>
      <c r="G58" s="63"/>
      <c r="H58" s="64"/>
      <c r="I58" s="65"/>
      <c r="J58" s="66"/>
      <c r="K58" s="8"/>
    </row>
    <row r="59" spans="2:11">
      <c r="B59" s="7"/>
      <c r="C59" s="54"/>
      <c r="D59" s="67"/>
      <c r="E59" s="68"/>
      <c r="F59" s="69"/>
      <c r="G59" s="70"/>
      <c r="H59" s="71"/>
      <c r="I59" s="72"/>
      <c r="J59" s="73"/>
      <c r="K59" s="8"/>
    </row>
    <row r="60" spans="2:11" ht="15.75" thickBot="1">
      <c r="B60" s="7"/>
      <c r="C60" s="54"/>
      <c r="D60" s="74"/>
      <c r="E60" s="75"/>
      <c r="F60" s="76"/>
      <c r="G60" s="77"/>
      <c r="H60" s="78"/>
      <c r="I60" s="79"/>
      <c r="J60" s="80"/>
      <c r="K60" s="8"/>
    </row>
    <row r="61" spans="2:11">
      <c r="B61" s="7"/>
      <c r="C61" s="54"/>
      <c r="D61" s="174" t="s">
        <v>460</v>
      </c>
      <c r="E61" s="175"/>
      <c r="F61" s="176"/>
      <c r="G61" s="177"/>
      <c r="H61" s="177"/>
      <c r="I61" s="178"/>
      <c r="J61" s="5"/>
      <c r="K61" s="8"/>
    </row>
    <row r="62" spans="2:11">
      <c r="B62" s="7"/>
      <c r="C62" s="54"/>
      <c r="D62" s="316" t="s">
        <v>540</v>
      </c>
      <c r="E62" s="317"/>
      <c r="F62" s="317"/>
      <c r="G62" s="317"/>
      <c r="H62" s="317"/>
      <c r="I62" s="317"/>
      <c r="J62" s="318"/>
      <c r="K62" s="53"/>
    </row>
    <row r="63" spans="2:11">
      <c r="B63" s="7"/>
      <c r="C63" s="54"/>
      <c r="D63" s="215" t="s">
        <v>541</v>
      </c>
      <c r="E63" s="216"/>
      <c r="F63" s="216"/>
      <c r="G63" s="216"/>
      <c r="H63" s="216"/>
      <c r="I63" s="216"/>
      <c r="J63" s="217"/>
      <c r="K63" s="53"/>
    </row>
    <row r="64" spans="2:11" ht="15.75" thickBot="1">
      <c r="B64" s="7"/>
      <c r="C64" s="81"/>
      <c r="D64" s="157" t="s">
        <v>542</v>
      </c>
      <c r="E64" s="82"/>
      <c r="F64" s="83"/>
      <c r="G64" s="84"/>
      <c r="H64" s="84"/>
      <c r="I64" s="84"/>
      <c r="J64" s="85"/>
      <c r="K64" s="53"/>
    </row>
    <row r="65" spans="2:11" ht="15.75" thickBot="1">
      <c r="B65" s="7"/>
      <c r="C65" s="55"/>
      <c r="D65" s="86"/>
      <c r="E65" s="87"/>
      <c r="F65" s="88"/>
      <c r="G65" s="89"/>
      <c r="H65" s="89"/>
      <c r="I65" s="89"/>
      <c r="J65" s="89"/>
      <c r="K65" s="53"/>
    </row>
    <row r="66" spans="2:11">
      <c r="B66" s="7"/>
      <c r="C66" s="2"/>
      <c r="D66" s="52" t="s">
        <v>467</v>
      </c>
      <c r="E66" s="4"/>
      <c r="F66" s="4"/>
      <c r="G66" s="4"/>
      <c r="H66" s="4"/>
      <c r="I66" s="4"/>
      <c r="J66" s="5"/>
      <c r="K66" s="53"/>
    </row>
    <row r="67" spans="2:11" ht="15.75" thickBot="1">
      <c r="B67" s="7"/>
      <c r="C67" s="54"/>
      <c r="D67" s="55"/>
      <c r="E67" s="55"/>
      <c r="F67" s="55"/>
      <c r="G67" s="55"/>
      <c r="H67" s="55"/>
      <c r="I67" s="55"/>
      <c r="J67" s="53"/>
      <c r="K67" s="53"/>
    </row>
    <row r="68" spans="2:11">
      <c r="B68" s="10"/>
      <c r="C68" s="56"/>
      <c r="D68" s="299" t="s">
        <v>454</v>
      </c>
      <c r="E68" s="300"/>
      <c r="F68" s="297" t="s">
        <v>455</v>
      </c>
      <c r="G68" s="297" t="s">
        <v>456</v>
      </c>
      <c r="H68" s="297" t="s">
        <v>457</v>
      </c>
      <c r="I68" s="297"/>
      <c r="J68" s="298"/>
      <c r="K68" s="15"/>
    </row>
    <row r="69" spans="2:11">
      <c r="B69" s="10"/>
      <c r="C69" s="56"/>
      <c r="D69" s="22" t="s">
        <v>458</v>
      </c>
      <c r="E69" s="57" t="s">
        <v>459</v>
      </c>
      <c r="F69" s="301"/>
      <c r="G69" s="301"/>
      <c r="H69" s="58" t="s">
        <v>464</v>
      </c>
      <c r="I69" s="58" t="s">
        <v>465</v>
      </c>
      <c r="J69" s="59" t="s">
        <v>466</v>
      </c>
      <c r="K69" s="15"/>
    </row>
    <row r="70" spans="2:11">
      <c r="B70" s="7"/>
      <c r="C70" s="54"/>
      <c r="D70" s="60"/>
      <c r="E70" s="61"/>
      <c r="F70" s="62"/>
      <c r="G70" s="71"/>
      <c r="H70" s="90"/>
      <c r="I70" s="90"/>
      <c r="J70" s="66"/>
      <c r="K70" s="8"/>
    </row>
    <row r="71" spans="2:11">
      <c r="B71" s="7"/>
      <c r="C71" s="54"/>
      <c r="D71" s="67"/>
      <c r="E71" s="68"/>
      <c r="F71" s="69"/>
      <c r="G71" s="91"/>
      <c r="H71" s="92"/>
      <c r="I71" s="92"/>
      <c r="J71" s="73"/>
      <c r="K71" s="8"/>
    </row>
    <row r="72" spans="2:11" ht="15.75" thickBot="1">
      <c r="B72" s="7"/>
      <c r="C72" s="54"/>
      <c r="D72" s="74"/>
      <c r="E72" s="75"/>
      <c r="F72" s="76"/>
      <c r="G72" s="93"/>
      <c r="H72" s="94"/>
      <c r="I72" s="94"/>
      <c r="J72" s="80"/>
      <c r="K72" s="8"/>
    </row>
    <row r="73" spans="2:11">
      <c r="B73" s="7"/>
      <c r="C73" s="54"/>
      <c r="D73" s="17" t="s">
        <v>460</v>
      </c>
      <c r="E73" s="87"/>
      <c r="F73" s="88"/>
      <c r="G73" s="89"/>
      <c r="H73" s="89"/>
      <c r="I73" s="89"/>
      <c r="J73" s="95"/>
      <c r="K73" s="53"/>
    </row>
    <row r="74" spans="2:11">
      <c r="B74" s="7"/>
      <c r="C74" s="54"/>
      <c r="D74" s="315" t="s">
        <v>545</v>
      </c>
      <c r="E74" s="315"/>
      <c r="F74" s="315"/>
      <c r="G74" s="315"/>
      <c r="H74" s="315"/>
      <c r="I74" s="315"/>
      <c r="J74" s="172"/>
      <c r="K74" s="53"/>
    </row>
    <row r="75" spans="2:11" ht="15.75" thickBot="1">
      <c r="B75" s="7"/>
      <c r="C75" s="54"/>
      <c r="D75" s="82" t="s">
        <v>546</v>
      </c>
      <c r="E75" s="173"/>
      <c r="F75" s="173"/>
      <c r="G75" s="173"/>
      <c r="H75" s="173"/>
      <c r="I75" s="173"/>
      <c r="J75" s="96"/>
      <c r="K75" s="53"/>
    </row>
    <row r="76" spans="2:11" ht="15.75" thickBot="1">
      <c r="B76" s="7"/>
      <c r="C76" s="97"/>
      <c r="D76" s="97"/>
      <c r="E76" s="97"/>
      <c r="F76" s="97"/>
      <c r="G76" s="97"/>
      <c r="H76" s="97"/>
      <c r="I76" s="97"/>
      <c r="J76" s="97"/>
      <c r="K76" s="53"/>
    </row>
    <row r="77" spans="2:11" ht="38.25">
      <c r="B77" s="98"/>
      <c r="C77" s="99"/>
      <c r="D77" s="100" t="s">
        <v>568</v>
      </c>
      <c r="E77" s="101"/>
      <c r="F77" s="101"/>
      <c r="G77" s="102"/>
      <c r="H77" s="220" t="s">
        <v>468</v>
      </c>
      <c r="I77" s="220" t="s">
        <v>469</v>
      </c>
      <c r="J77" s="104" t="s">
        <v>470</v>
      </c>
      <c r="K77" s="105"/>
    </row>
    <row r="78" spans="2:11">
      <c r="B78" s="98"/>
      <c r="C78" s="98"/>
      <c r="D78" s="107" t="s">
        <v>471</v>
      </c>
      <c r="E78" s="108"/>
      <c r="F78" s="108"/>
      <c r="G78" s="108"/>
      <c r="H78" s="109"/>
      <c r="I78" s="109"/>
      <c r="J78" s="110"/>
      <c r="K78" s="105"/>
    </row>
    <row r="79" spans="2:11">
      <c r="B79" s="98"/>
      <c r="C79" s="98"/>
      <c r="D79" s="107" t="s">
        <v>472</v>
      </c>
      <c r="E79" s="108"/>
      <c r="F79" s="108"/>
      <c r="G79" s="108"/>
      <c r="H79" s="109"/>
      <c r="I79" s="109"/>
      <c r="J79" s="110"/>
      <c r="K79" s="105"/>
    </row>
    <row r="80" spans="2:11">
      <c r="B80" s="98"/>
      <c r="C80" s="98"/>
      <c r="D80" s="111" t="s">
        <v>473</v>
      </c>
      <c r="E80" s="112"/>
      <c r="F80" s="112"/>
      <c r="G80" s="112"/>
      <c r="H80" s="109"/>
      <c r="I80" s="109">
        <v>1175695.95</v>
      </c>
      <c r="J80" s="109">
        <v>1175695.95</v>
      </c>
      <c r="K80" s="105"/>
    </row>
    <row r="81" spans="2:11">
      <c r="B81" s="98"/>
      <c r="C81" s="98"/>
      <c r="D81" s="107" t="s">
        <v>474</v>
      </c>
      <c r="E81" s="108"/>
      <c r="F81" s="108"/>
      <c r="G81" s="108"/>
      <c r="H81" s="109"/>
      <c r="I81" s="109"/>
      <c r="J81" s="110"/>
      <c r="K81" s="105"/>
    </row>
    <row r="82" spans="2:11">
      <c r="B82" s="98"/>
      <c r="C82" s="98"/>
      <c r="D82" s="107" t="s">
        <v>475</v>
      </c>
      <c r="E82" s="108"/>
      <c r="F82" s="108"/>
      <c r="G82" s="108"/>
      <c r="H82" s="109"/>
      <c r="I82" s="109">
        <v>126141.74</v>
      </c>
      <c r="J82" s="109">
        <v>126141.74</v>
      </c>
      <c r="K82" s="105"/>
    </row>
    <row r="83" spans="2:11">
      <c r="B83" s="98"/>
      <c r="C83" s="98"/>
      <c r="D83" s="111" t="s">
        <v>476</v>
      </c>
      <c r="E83" s="112"/>
      <c r="F83" s="112"/>
      <c r="G83" s="112"/>
      <c r="H83" s="109"/>
      <c r="I83" s="109"/>
      <c r="J83" s="110"/>
      <c r="K83" s="105"/>
    </row>
    <row r="84" spans="2:11">
      <c r="B84" s="98"/>
      <c r="C84" s="98"/>
      <c r="D84" s="111" t="s">
        <v>477</v>
      </c>
      <c r="E84" s="112"/>
      <c r="F84" s="112"/>
      <c r="G84" s="112"/>
      <c r="H84" s="109"/>
      <c r="I84" s="109"/>
      <c r="J84" s="110"/>
      <c r="K84" s="105"/>
    </row>
    <row r="85" spans="2:11">
      <c r="B85" s="98"/>
      <c r="C85" s="98"/>
      <c r="D85" s="111" t="s">
        <v>478</v>
      </c>
      <c r="E85" s="112"/>
      <c r="F85" s="112"/>
      <c r="G85" s="112"/>
      <c r="H85" s="109"/>
      <c r="I85" s="109"/>
      <c r="J85" s="110"/>
      <c r="K85" s="105"/>
    </row>
    <row r="86" spans="2:11">
      <c r="B86" s="98"/>
      <c r="C86" s="98"/>
      <c r="D86" s="111" t="s">
        <v>479</v>
      </c>
      <c r="E86" s="112"/>
      <c r="F86" s="112"/>
      <c r="G86" s="112"/>
      <c r="H86" s="109"/>
      <c r="I86" s="109"/>
      <c r="J86" s="110"/>
      <c r="K86" s="105"/>
    </row>
    <row r="87" spans="2:11">
      <c r="B87" s="98"/>
      <c r="C87" s="98"/>
      <c r="D87" s="111" t="s">
        <v>480</v>
      </c>
      <c r="E87" s="112"/>
      <c r="F87" s="112"/>
      <c r="G87" s="112"/>
      <c r="H87" s="113"/>
      <c r="I87" s="109"/>
      <c r="J87" s="110"/>
      <c r="K87" s="105"/>
    </row>
    <row r="88" spans="2:11">
      <c r="B88" s="98"/>
      <c r="C88" s="98"/>
      <c r="D88" s="111" t="s">
        <v>481</v>
      </c>
      <c r="E88" s="112"/>
      <c r="F88" s="112"/>
      <c r="G88" s="112"/>
      <c r="H88" s="113"/>
      <c r="I88" s="109"/>
      <c r="J88" s="110"/>
      <c r="K88" s="105"/>
    </row>
    <row r="89" spans="2:11">
      <c r="B89" s="98"/>
      <c r="C89" s="98"/>
      <c r="D89" s="114" t="s">
        <v>2</v>
      </c>
      <c r="E89" s="16"/>
      <c r="F89" s="16"/>
      <c r="G89" s="16"/>
      <c r="H89" s="115"/>
      <c r="I89" s="115">
        <f>SUM(I80:I88)</f>
        <v>1301837.69</v>
      </c>
      <c r="J89" s="115">
        <f>SUM(J80:J88)</f>
        <v>1301837.69</v>
      </c>
      <c r="K89" s="105"/>
    </row>
    <row r="90" spans="2:11">
      <c r="B90" s="98"/>
      <c r="C90" s="98"/>
      <c r="D90" s="216" t="s">
        <v>482</v>
      </c>
      <c r="E90" s="213"/>
      <c r="F90" s="213"/>
      <c r="G90" s="14"/>
      <c r="H90" s="212"/>
      <c r="I90" s="212"/>
      <c r="J90" s="212"/>
      <c r="K90" s="105"/>
    </row>
    <row r="91" spans="2:11" ht="15.75" thickBot="1">
      <c r="B91" s="98"/>
      <c r="C91" s="116"/>
      <c r="D91" s="214" t="s">
        <v>567</v>
      </c>
      <c r="E91" s="214"/>
      <c r="F91" s="214"/>
      <c r="G91" s="118"/>
      <c r="H91" s="119"/>
      <c r="I91" s="119"/>
      <c r="J91" s="120"/>
      <c r="K91" s="105"/>
    </row>
    <row r="92" spans="2:11" ht="15.75" thickBot="1">
      <c r="B92" s="7"/>
      <c r="C92" s="17"/>
      <c r="D92" s="17"/>
      <c r="E92" s="17"/>
      <c r="F92" s="17"/>
      <c r="G92" s="17"/>
      <c r="H92" s="17"/>
      <c r="I92" s="17"/>
      <c r="J92" s="17"/>
      <c r="K92" s="8"/>
    </row>
    <row r="93" spans="2:11">
      <c r="B93" s="56"/>
      <c r="C93" s="121"/>
      <c r="D93" s="52" t="s">
        <v>483</v>
      </c>
      <c r="E93" s="122"/>
      <c r="F93" s="122"/>
      <c r="G93" s="52"/>
      <c r="H93" s="52"/>
      <c r="I93" s="52"/>
      <c r="J93" s="123"/>
      <c r="K93" s="124"/>
    </row>
    <row r="94" spans="2:11">
      <c r="B94" s="127"/>
      <c r="C94" s="127"/>
      <c r="D94" s="128"/>
      <c r="E94" s="216"/>
      <c r="F94" s="216"/>
      <c r="G94" s="216"/>
      <c r="H94" s="216"/>
      <c r="I94" s="216"/>
      <c r="J94" s="218" t="s">
        <v>457</v>
      </c>
      <c r="K94" s="131"/>
    </row>
    <row r="95" spans="2:11">
      <c r="B95" s="127"/>
      <c r="C95" s="127"/>
      <c r="D95" s="133" t="s">
        <v>484</v>
      </c>
      <c r="E95" s="134"/>
      <c r="F95" s="134"/>
      <c r="G95" s="134"/>
      <c r="H95" s="134"/>
      <c r="I95" s="135"/>
      <c r="J95" s="110">
        <v>235139.19</v>
      </c>
      <c r="K95" s="131"/>
    </row>
    <row r="96" spans="2:11">
      <c r="B96" s="127"/>
      <c r="C96" s="127"/>
      <c r="D96" s="136" t="s">
        <v>485</v>
      </c>
      <c r="E96" s="134"/>
      <c r="F96" s="134"/>
      <c r="G96" s="134"/>
      <c r="H96" s="134"/>
      <c r="I96" s="134"/>
      <c r="J96" s="110"/>
      <c r="K96" s="131"/>
    </row>
    <row r="97" spans="2:11">
      <c r="B97" s="127"/>
      <c r="C97" s="127"/>
      <c r="D97" s="137" t="s">
        <v>2</v>
      </c>
      <c r="E97" s="134"/>
      <c r="F97" s="134"/>
      <c r="G97" s="134"/>
      <c r="H97" s="134"/>
      <c r="I97" s="134"/>
      <c r="J97" s="233">
        <f>SUM(J95:J96)</f>
        <v>235139.19</v>
      </c>
      <c r="K97" s="131"/>
    </row>
    <row r="98" spans="2:11" ht="15.75" thickBot="1">
      <c r="B98" s="127"/>
      <c r="C98" s="138"/>
      <c r="D98" s="117" t="s">
        <v>566</v>
      </c>
      <c r="E98" s="117"/>
      <c r="F98" s="139"/>
      <c r="G98" s="139"/>
      <c r="H98" s="119"/>
      <c r="I98" s="119"/>
      <c r="J98" s="140"/>
      <c r="K98" s="131"/>
    </row>
    <row r="99" spans="2:11" ht="15.75" thickBot="1">
      <c r="B99" s="54"/>
      <c r="C99" s="55"/>
      <c r="D99" s="55"/>
      <c r="E99" s="55"/>
      <c r="F99" s="55"/>
      <c r="G99" s="55"/>
      <c r="H99" s="55"/>
      <c r="I99" s="55"/>
      <c r="J99" s="55"/>
      <c r="K99" s="53"/>
    </row>
    <row r="100" spans="2:11">
      <c r="B100" s="54"/>
      <c r="C100" s="2"/>
      <c r="D100" s="19" t="s">
        <v>486</v>
      </c>
      <c r="E100" s="4"/>
      <c r="F100" s="4"/>
      <c r="G100" s="4"/>
      <c r="H100" s="294" t="s">
        <v>457</v>
      </c>
      <c r="I100" s="295"/>
      <c r="J100" s="296"/>
      <c r="K100" s="53"/>
    </row>
    <row r="101" spans="2:11">
      <c r="B101" s="54"/>
      <c r="C101" s="54"/>
      <c r="D101" s="221" t="s">
        <v>487</v>
      </c>
      <c r="E101" s="142"/>
      <c r="F101" s="221"/>
      <c r="G101" s="143" t="s">
        <v>488</v>
      </c>
      <c r="H101" s="58" t="s">
        <v>464</v>
      </c>
      <c r="I101" s="58" t="s">
        <v>465</v>
      </c>
      <c r="J101" s="59" t="s">
        <v>466</v>
      </c>
      <c r="K101" s="53"/>
    </row>
    <row r="102" spans="2:11">
      <c r="B102" s="144"/>
      <c r="C102" s="144"/>
      <c r="D102" s="145" t="s">
        <v>489</v>
      </c>
      <c r="E102" s="221"/>
      <c r="F102" s="145"/>
      <c r="G102" s="234">
        <v>2</v>
      </c>
      <c r="H102" s="235">
        <v>6300996.1200000001</v>
      </c>
      <c r="I102" s="146"/>
      <c r="J102" s="147"/>
      <c r="K102" s="148"/>
    </row>
    <row r="103" spans="2:11">
      <c r="B103" s="127"/>
      <c r="C103" s="127"/>
      <c r="D103" s="145" t="s">
        <v>490</v>
      </c>
      <c r="E103" s="145"/>
      <c r="F103" s="145"/>
      <c r="G103" s="234"/>
      <c r="H103" s="236"/>
      <c r="I103" s="151"/>
      <c r="J103" s="152"/>
      <c r="K103" s="131"/>
    </row>
    <row r="104" spans="2:11">
      <c r="B104" s="127"/>
      <c r="C104" s="127"/>
      <c r="D104" s="145" t="s">
        <v>491</v>
      </c>
      <c r="E104" s="145"/>
      <c r="F104" s="145"/>
      <c r="G104" s="234"/>
      <c r="H104" s="236"/>
      <c r="I104" s="150"/>
      <c r="J104" s="110"/>
      <c r="K104" s="131"/>
    </row>
    <row r="105" spans="2:11">
      <c r="B105" s="127"/>
      <c r="C105" s="127"/>
      <c r="D105" s="145" t="s">
        <v>492</v>
      </c>
      <c r="E105" s="145"/>
      <c r="F105" s="145"/>
      <c r="G105" s="234"/>
      <c r="H105" s="236"/>
      <c r="I105" s="150"/>
      <c r="J105" s="110"/>
      <c r="K105" s="131"/>
    </row>
    <row r="106" spans="2:11">
      <c r="B106" s="127"/>
      <c r="C106" s="127"/>
      <c r="D106" s="153" t="s">
        <v>493</v>
      </c>
      <c r="E106" s="145"/>
      <c r="F106" s="145"/>
      <c r="G106" s="256"/>
      <c r="H106" s="236">
        <v>235139.19</v>
      </c>
      <c r="I106" s="151"/>
      <c r="J106" s="152"/>
      <c r="K106" s="131"/>
    </row>
    <row r="107" spans="2:11">
      <c r="B107" s="127"/>
      <c r="C107" s="127"/>
      <c r="D107" s="153" t="s">
        <v>494</v>
      </c>
      <c r="E107" s="145"/>
      <c r="F107" s="145"/>
      <c r="G107" s="256"/>
      <c r="H107" s="151"/>
      <c r="I107" s="150"/>
      <c r="J107" s="110">
        <v>1301837.69</v>
      </c>
      <c r="K107" s="131"/>
    </row>
    <row r="108" spans="2:11">
      <c r="B108" s="127"/>
      <c r="C108" s="127"/>
      <c r="D108" s="153" t="s">
        <v>495</v>
      </c>
      <c r="E108" s="145"/>
      <c r="F108" s="145"/>
      <c r="G108" s="234"/>
      <c r="H108" s="151"/>
      <c r="I108" s="151"/>
      <c r="J108" s="110"/>
      <c r="K108" s="131"/>
    </row>
    <row r="109" spans="2:11">
      <c r="B109" s="127"/>
      <c r="C109" s="127"/>
      <c r="D109" s="154" t="s">
        <v>496</v>
      </c>
      <c r="E109" s="145"/>
      <c r="F109" s="154"/>
      <c r="G109" s="237"/>
      <c r="H109" s="239">
        <f>SUM(H102:H106)</f>
        <v>6536135.3100000005</v>
      </c>
      <c r="I109" s="239">
        <f>I104+I105+I107</f>
        <v>0</v>
      </c>
      <c r="J109" s="233">
        <f>J104+J105+J107+J108</f>
        <v>1301837.69</v>
      </c>
      <c r="K109" s="131"/>
    </row>
    <row r="110" spans="2:11" ht="15.75" thickBot="1">
      <c r="B110" s="127"/>
      <c r="C110" s="138"/>
      <c r="D110" s="155" t="s">
        <v>497</v>
      </c>
      <c r="E110" s="156"/>
      <c r="F110" s="155"/>
      <c r="G110" s="240">
        <v>2</v>
      </c>
      <c r="H110" s="308">
        <f>G109+H109+I109+J109</f>
        <v>7837973</v>
      </c>
      <c r="I110" s="309"/>
      <c r="J110" s="310"/>
      <c r="K110" s="131"/>
    </row>
    <row r="111" spans="2:11" ht="15.75" thickBot="1">
      <c r="B111" s="34"/>
      <c r="C111" s="35"/>
      <c r="D111" s="35"/>
      <c r="E111" s="35"/>
      <c r="F111" s="35"/>
      <c r="G111" s="35"/>
      <c r="H111" s="35"/>
      <c r="I111" s="35"/>
      <c r="J111" s="35"/>
      <c r="K111" s="36"/>
    </row>
  </sheetData>
  <mergeCells count="28">
    <mergeCell ref="E43:F43"/>
    <mergeCell ref="I43:J43"/>
    <mergeCell ref="C3:J5"/>
    <mergeCell ref="D15:E15"/>
    <mergeCell ref="F15:F16"/>
    <mergeCell ref="G15:G16"/>
    <mergeCell ref="H15:H16"/>
    <mergeCell ref="I15:I16"/>
    <mergeCell ref="J15:J16"/>
    <mergeCell ref="D41:F41"/>
    <mergeCell ref="G41:G42"/>
    <mergeCell ref="H41:H42"/>
    <mergeCell ref="I41:J42"/>
    <mergeCell ref="E42:F42"/>
    <mergeCell ref="E45:F45"/>
    <mergeCell ref="I45:J45"/>
    <mergeCell ref="D56:E56"/>
    <mergeCell ref="F56:F57"/>
    <mergeCell ref="G56:G57"/>
    <mergeCell ref="H56:J56"/>
    <mergeCell ref="H100:J100"/>
    <mergeCell ref="H110:J110"/>
    <mergeCell ref="D62:J62"/>
    <mergeCell ref="D68:E68"/>
    <mergeCell ref="F68:F69"/>
    <mergeCell ref="G68:G69"/>
    <mergeCell ref="H68:J68"/>
    <mergeCell ref="D74:I74"/>
  </mergeCells>
  <pageMargins left="0.17" right="0.19" top="0.5" bottom="0.57999999999999996" header="0.31496062992125984" footer="0.31496062992125984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23"/>
  <sheetViews>
    <sheetView topLeftCell="A10" workbookViewId="0">
      <selection activeCell="H116" sqref="H116"/>
    </sheetView>
  </sheetViews>
  <sheetFormatPr defaultRowHeight="15"/>
  <cols>
    <col min="2" max="2" width="7" customWidth="1"/>
    <col min="3" max="3" width="1.28515625" customWidth="1"/>
    <col min="4" max="4" width="27.7109375" customWidth="1"/>
    <col min="5" max="5" width="27.28515625" customWidth="1"/>
    <col min="6" max="6" width="19.28515625" customWidth="1"/>
    <col min="7" max="7" width="29.5703125" customWidth="1"/>
    <col min="8" max="8" width="22" customWidth="1"/>
    <col min="9" max="9" width="20.28515625" customWidth="1"/>
    <col min="10" max="10" width="18.5703125" customWidth="1"/>
  </cols>
  <sheetData>
    <row r="1" spans="2:11" ht="15.75" thickBot="1"/>
    <row r="2" spans="2:11" ht="15.75">
      <c r="B2" s="2"/>
      <c r="C2" s="3" t="s">
        <v>446</v>
      </c>
      <c r="D2" s="4"/>
      <c r="E2" s="4"/>
      <c r="F2" s="4"/>
      <c r="G2" s="4"/>
      <c r="H2" s="4"/>
      <c r="I2" s="4"/>
      <c r="J2" s="4"/>
      <c r="K2" s="5"/>
    </row>
    <row r="3" spans="2:11">
      <c r="B3" s="7"/>
      <c r="C3" s="328" t="s">
        <v>554</v>
      </c>
      <c r="D3" s="328"/>
      <c r="E3" s="328"/>
      <c r="F3" s="328"/>
      <c r="G3" s="328"/>
      <c r="H3" s="328"/>
      <c r="I3" s="328"/>
      <c r="J3" s="328"/>
      <c r="K3" s="8"/>
    </row>
    <row r="4" spans="2:11">
      <c r="B4" s="7"/>
      <c r="C4" s="328"/>
      <c r="D4" s="328"/>
      <c r="E4" s="328"/>
      <c r="F4" s="328"/>
      <c r="G4" s="328"/>
      <c r="H4" s="328"/>
      <c r="I4" s="328"/>
      <c r="J4" s="328"/>
      <c r="K4" s="8"/>
    </row>
    <row r="5" spans="2:11">
      <c r="B5" s="7"/>
      <c r="C5" s="328"/>
      <c r="D5" s="328"/>
      <c r="E5" s="328"/>
      <c r="F5" s="328"/>
      <c r="G5" s="328"/>
      <c r="H5" s="328"/>
      <c r="I5" s="328"/>
      <c r="J5" s="328"/>
      <c r="K5" s="8"/>
    </row>
    <row r="6" spans="2:11">
      <c r="B6" s="7"/>
      <c r="C6" s="219"/>
      <c r="D6" s="219"/>
      <c r="E6" s="219"/>
      <c r="F6" s="219"/>
      <c r="G6" s="219"/>
      <c r="H6" s="219"/>
      <c r="I6" s="219"/>
      <c r="J6" s="219"/>
      <c r="K6" s="8"/>
    </row>
    <row r="7" spans="2:11">
      <c r="B7" s="10"/>
      <c r="C7" s="11" t="s">
        <v>0</v>
      </c>
      <c r="D7" s="12"/>
      <c r="E7" s="223" t="s">
        <v>31</v>
      </c>
      <c r="F7" s="11"/>
      <c r="G7" s="14" t="s">
        <v>447</v>
      </c>
      <c r="H7" s="11"/>
      <c r="I7" s="11"/>
      <c r="J7" s="14"/>
      <c r="K7" s="15"/>
    </row>
    <row r="8" spans="2:11">
      <c r="B8" s="10"/>
      <c r="C8" s="11" t="s">
        <v>1</v>
      </c>
      <c r="D8" s="12"/>
      <c r="E8" s="224" t="s">
        <v>561</v>
      </c>
      <c r="F8" s="11"/>
      <c r="G8" s="14" t="s">
        <v>448</v>
      </c>
      <c r="H8" s="226" t="s">
        <v>574</v>
      </c>
      <c r="I8" s="213"/>
      <c r="J8" s="11"/>
      <c r="K8" s="15"/>
    </row>
    <row r="9" spans="2:11">
      <c r="B9" s="10"/>
      <c r="C9" s="11" t="s">
        <v>523</v>
      </c>
      <c r="D9" s="11"/>
      <c r="E9" s="225">
        <v>9500779</v>
      </c>
      <c r="F9" s="11" t="s">
        <v>449</v>
      </c>
      <c r="G9" s="14" t="s">
        <v>450</v>
      </c>
      <c r="H9" s="227" t="s">
        <v>575</v>
      </c>
      <c r="I9" s="213"/>
      <c r="J9" s="11"/>
      <c r="K9" s="15"/>
    </row>
    <row r="10" spans="2:11">
      <c r="B10" s="10"/>
      <c r="C10" s="11"/>
      <c r="D10" s="11"/>
      <c r="E10" s="11"/>
      <c r="F10" s="11"/>
      <c r="G10" s="14" t="s">
        <v>451</v>
      </c>
      <c r="H10" s="227">
        <v>351</v>
      </c>
      <c r="I10" s="213"/>
      <c r="J10" s="11"/>
      <c r="K10" s="15"/>
    </row>
    <row r="11" spans="2:11">
      <c r="B11" s="10"/>
      <c r="C11" s="11"/>
      <c r="D11" s="11"/>
      <c r="E11" s="11"/>
      <c r="F11" s="11"/>
      <c r="G11" s="14" t="s">
        <v>452</v>
      </c>
      <c r="H11" s="227">
        <v>5890032159</v>
      </c>
      <c r="I11" s="213"/>
      <c r="J11" s="11"/>
      <c r="K11" s="15"/>
    </row>
    <row r="12" spans="2:11" ht="15.75" thickBot="1">
      <c r="B12" s="7"/>
      <c r="C12" s="17"/>
      <c r="D12" s="17"/>
      <c r="E12" s="17"/>
      <c r="F12" s="17"/>
      <c r="G12" s="17"/>
      <c r="H12" s="17"/>
      <c r="I12" s="17"/>
      <c r="J12" s="17"/>
      <c r="K12" s="8"/>
    </row>
    <row r="13" spans="2:11">
      <c r="B13" s="7"/>
      <c r="C13" s="18"/>
      <c r="D13" s="19" t="s">
        <v>453</v>
      </c>
      <c r="E13" s="20"/>
      <c r="F13" s="20"/>
      <c r="G13" s="20"/>
      <c r="H13" s="20"/>
      <c r="I13" s="20"/>
      <c r="J13" s="21"/>
      <c r="K13" s="8"/>
    </row>
    <row r="14" spans="2:11" ht="15.75" thickBot="1">
      <c r="B14" s="7"/>
      <c r="C14" s="7"/>
      <c r="D14" s="11"/>
      <c r="E14" s="17"/>
      <c r="F14" s="17"/>
      <c r="G14" s="17"/>
      <c r="H14" s="17"/>
      <c r="I14" s="17"/>
      <c r="J14" s="8"/>
      <c r="K14" s="8"/>
    </row>
    <row r="15" spans="2:11">
      <c r="B15" s="7"/>
      <c r="C15" s="7"/>
      <c r="D15" s="329" t="s">
        <v>454</v>
      </c>
      <c r="E15" s="330"/>
      <c r="F15" s="331" t="s">
        <v>524</v>
      </c>
      <c r="G15" s="331" t="s">
        <v>499</v>
      </c>
      <c r="H15" s="311" t="s">
        <v>500</v>
      </c>
      <c r="I15" s="311" t="s">
        <v>525</v>
      </c>
      <c r="J15" s="313" t="s">
        <v>457</v>
      </c>
      <c r="K15" s="8"/>
    </row>
    <row r="16" spans="2:11" ht="25.5">
      <c r="B16" s="7"/>
      <c r="C16" s="7"/>
      <c r="D16" s="171" t="s">
        <v>527</v>
      </c>
      <c r="E16" s="169" t="s">
        <v>528</v>
      </c>
      <c r="F16" s="332"/>
      <c r="G16" s="332"/>
      <c r="H16" s="312"/>
      <c r="I16" s="312"/>
      <c r="J16" s="314"/>
      <c r="K16" s="8"/>
    </row>
    <row r="17" spans="2:11" ht="26.25">
      <c r="B17" s="7"/>
      <c r="C17" s="7"/>
      <c r="D17" s="266" t="s">
        <v>732</v>
      </c>
      <c r="E17" s="268" t="s">
        <v>675</v>
      </c>
      <c r="F17" s="241">
        <v>1615</v>
      </c>
      <c r="G17" s="272" t="s">
        <v>698</v>
      </c>
      <c r="H17" s="231" t="s">
        <v>701</v>
      </c>
      <c r="I17" s="231" t="s">
        <v>705</v>
      </c>
      <c r="J17" s="265">
        <v>300000</v>
      </c>
      <c r="K17" s="8"/>
    </row>
    <row r="18" spans="2:11" ht="26.25">
      <c r="B18" s="7"/>
      <c r="C18" s="7"/>
      <c r="D18" s="267" t="s">
        <v>733</v>
      </c>
      <c r="E18" s="269" t="s">
        <v>676</v>
      </c>
      <c r="F18" s="242">
        <v>339</v>
      </c>
      <c r="G18" s="273" t="s">
        <v>698</v>
      </c>
      <c r="H18" s="231" t="s">
        <v>701</v>
      </c>
      <c r="I18" s="231" t="s">
        <v>705</v>
      </c>
      <c r="J18" s="265">
        <v>300000</v>
      </c>
      <c r="K18" s="8"/>
    </row>
    <row r="19" spans="2:11" ht="26.25">
      <c r="B19" s="7"/>
      <c r="C19" s="7"/>
      <c r="D19" s="266" t="s">
        <v>734</v>
      </c>
      <c r="E19" s="266" t="s">
        <v>736</v>
      </c>
      <c r="F19" s="242">
        <v>1771</v>
      </c>
      <c r="G19" s="273" t="s">
        <v>698</v>
      </c>
      <c r="H19" s="231" t="s">
        <v>702</v>
      </c>
      <c r="I19" s="231" t="s">
        <v>735</v>
      </c>
      <c r="J19" s="255">
        <v>2347097.61</v>
      </c>
      <c r="K19" s="8"/>
    </row>
    <row r="20" spans="2:11" ht="26.25">
      <c r="B20" s="7"/>
      <c r="C20" s="7"/>
      <c r="D20" s="266" t="s">
        <v>737</v>
      </c>
      <c r="E20" s="268" t="s">
        <v>678</v>
      </c>
      <c r="F20" s="242">
        <v>624</v>
      </c>
      <c r="G20" s="273" t="s">
        <v>698</v>
      </c>
      <c r="H20" s="231" t="s">
        <v>704</v>
      </c>
      <c r="I20" s="231" t="s">
        <v>705</v>
      </c>
      <c r="J20" s="255">
        <v>300000</v>
      </c>
      <c r="K20" s="8"/>
    </row>
    <row r="21" spans="2:11" ht="26.25">
      <c r="B21" s="7"/>
      <c r="C21" s="7"/>
      <c r="D21" s="266" t="s">
        <v>738</v>
      </c>
      <c r="E21" s="268" t="s">
        <v>739</v>
      </c>
      <c r="F21" s="242">
        <v>511</v>
      </c>
      <c r="G21" s="273" t="s">
        <v>698</v>
      </c>
      <c r="H21" s="231" t="s">
        <v>703</v>
      </c>
      <c r="I21" s="231" t="s">
        <v>740</v>
      </c>
      <c r="J21" s="255">
        <v>1250000</v>
      </c>
      <c r="K21" s="8"/>
    </row>
    <row r="22" spans="2:11" ht="26.25">
      <c r="B22" s="7"/>
      <c r="C22" s="7"/>
      <c r="D22" s="266" t="s">
        <v>741</v>
      </c>
      <c r="E22" s="268" t="s">
        <v>679</v>
      </c>
      <c r="F22" s="242">
        <v>584</v>
      </c>
      <c r="G22" s="273" t="s">
        <v>722</v>
      </c>
      <c r="H22" s="274" t="s">
        <v>724</v>
      </c>
      <c r="I22" s="231" t="s">
        <v>728</v>
      </c>
      <c r="J22" s="255">
        <v>160000</v>
      </c>
      <c r="K22" s="8"/>
    </row>
    <row r="23" spans="2:11" ht="26.25">
      <c r="B23" s="7"/>
      <c r="C23" s="7"/>
      <c r="D23" s="266" t="s">
        <v>742</v>
      </c>
      <c r="E23" s="268" t="s">
        <v>680</v>
      </c>
      <c r="F23" s="242">
        <v>1140</v>
      </c>
      <c r="G23" s="273" t="s">
        <v>722</v>
      </c>
      <c r="H23" s="274" t="s">
        <v>725</v>
      </c>
      <c r="I23" s="231" t="s">
        <v>729</v>
      </c>
      <c r="J23" s="255">
        <v>160000</v>
      </c>
      <c r="K23" s="8"/>
    </row>
    <row r="24" spans="2:11" ht="26.25">
      <c r="B24" s="7"/>
      <c r="C24" s="7"/>
      <c r="D24" s="266" t="s">
        <v>743</v>
      </c>
      <c r="E24" s="268" t="s">
        <v>683</v>
      </c>
      <c r="F24" s="242">
        <v>167</v>
      </c>
      <c r="G24" s="273" t="s">
        <v>723</v>
      </c>
      <c r="H24" s="274" t="s">
        <v>724</v>
      </c>
      <c r="I24" s="231" t="s">
        <v>705</v>
      </c>
      <c r="J24" s="255">
        <v>300000</v>
      </c>
      <c r="K24" s="8"/>
    </row>
    <row r="25" spans="2:11" ht="26.25">
      <c r="B25" s="7"/>
      <c r="C25" s="7"/>
      <c r="D25" s="266" t="s">
        <v>744</v>
      </c>
      <c r="E25" s="268" t="s">
        <v>681</v>
      </c>
      <c r="F25" s="242">
        <v>1073</v>
      </c>
      <c r="G25" s="273" t="s">
        <v>700</v>
      </c>
      <c r="H25" s="274" t="s">
        <v>726</v>
      </c>
      <c r="I25" s="231" t="s">
        <v>731</v>
      </c>
      <c r="J25" s="255">
        <v>20638.78</v>
      </c>
      <c r="K25" s="8"/>
    </row>
    <row r="26" spans="2:11" ht="26.25">
      <c r="B26" s="7"/>
      <c r="C26" s="7"/>
      <c r="D26" s="266" t="s">
        <v>745</v>
      </c>
      <c r="E26" s="268" t="s">
        <v>682</v>
      </c>
      <c r="F26" s="242">
        <v>60</v>
      </c>
      <c r="G26" s="273" t="s">
        <v>699</v>
      </c>
      <c r="H26" s="274" t="s">
        <v>727</v>
      </c>
      <c r="I26" s="231" t="s">
        <v>730</v>
      </c>
      <c r="J26" s="255">
        <v>600000</v>
      </c>
      <c r="K26" s="8"/>
    </row>
    <row r="27" spans="2:11" s="246" customFormat="1" ht="15.75" thickBot="1">
      <c r="B27" s="10"/>
      <c r="C27" s="10"/>
      <c r="D27" s="243" t="s">
        <v>2</v>
      </c>
      <c r="E27" s="244">
        <v>10</v>
      </c>
      <c r="F27" s="244">
        <f>SUM(F17:F26)</f>
        <v>7884</v>
      </c>
      <c r="G27" s="259"/>
      <c r="H27" s="253" t="s">
        <v>801</v>
      </c>
      <c r="I27" s="253" t="s">
        <v>801</v>
      </c>
      <c r="J27" s="261">
        <f>SUM(J17:J26)</f>
        <v>5737736.3899999997</v>
      </c>
      <c r="K27" s="15"/>
    </row>
    <row r="28" spans="2:11">
      <c r="B28" s="7"/>
      <c r="C28" s="7"/>
      <c r="D28" s="1" t="s">
        <v>526</v>
      </c>
      <c r="E28" s="17"/>
      <c r="F28" s="17"/>
      <c r="G28" s="17"/>
      <c r="H28" s="17"/>
      <c r="I28" s="17"/>
      <c r="J28" s="8"/>
      <c r="K28" s="8"/>
    </row>
    <row r="29" spans="2:11">
      <c r="B29" s="7"/>
      <c r="C29" s="7"/>
      <c r="D29" s="1" t="s">
        <v>556</v>
      </c>
      <c r="E29" s="31"/>
      <c r="F29" s="31"/>
      <c r="G29" s="31"/>
      <c r="H29" s="31"/>
      <c r="I29" s="31"/>
      <c r="J29" s="32"/>
      <c r="K29" s="8"/>
    </row>
    <row r="30" spans="2:11">
      <c r="B30" s="7"/>
      <c r="C30" s="7"/>
      <c r="D30" s="170" t="s">
        <v>529</v>
      </c>
      <c r="E30" s="31"/>
      <c r="F30" s="31"/>
      <c r="G30" s="31"/>
      <c r="H30" s="31"/>
      <c r="I30" s="31"/>
      <c r="J30" s="32"/>
      <c r="K30" s="8"/>
    </row>
    <row r="31" spans="2:11">
      <c r="B31" s="7"/>
      <c r="C31" s="7"/>
      <c r="D31" s="17" t="s">
        <v>530</v>
      </c>
      <c r="E31" s="31"/>
      <c r="F31" s="31"/>
      <c r="G31" s="31"/>
      <c r="H31" s="31"/>
      <c r="I31" s="31"/>
      <c r="J31" s="32"/>
      <c r="K31" s="8"/>
    </row>
    <row r="32" spans="2:11">
      <c r="B32" s="7"/>
      <c r="C32" s="7"/>
      <c r="D32" s="33" t="s">
        <v>555</v>
      </c>
      <c r="E32" s="31"/>
      <c r="F32" s="31"/>
      <c r="G32" s="31"/>
      <c r="H32" s="31"/>
      <c r="I32" s="31"/>
      <c r="J32" s="32"/>
      <c r="K32" s="8"/>
    </row>
    <row r="33" spans="2:11">
      <c r="B33" s="7"/>
      <c r="C33" s="7"/>
      <c r="D33" s="33" t="s">
        <v>557</v>
      </c>
      <c r="E33" s="31"/>
      <c r="F33" s="31"/>
      <c r="G33" s="31"/>
      <c r="H33" s="31"/>
      <c r="I33" s="31"/>
      <c r="J33" s="32"/>
      <c r="K33" s="8"/>
    </row>
    <row r="34" spans="2:11">
      <c r="B34" s="7"/>
      <c r="C34" s="7"/>
      <c r="D34" s="17" t="s">
        <v>558</v>
      </c>
      <c r="E34" s="31"/>
      <c r="F34" s="31"/>
      <c r="G34" s="31"/>
      <c r="H34" s="31"/>
      <c r="I34" s="31"/>
      <c r="J34" s="32"/>
      <c r="K34" s="8"/>
    </row>
    <row r="35" spans="2:11">
      <c r="B35" s="7"/>
      <c r="C35" s="7"/>
      <c r="D35" s="17" t="s">
        <v>531</v>
      </c>
      <c r="E35" s="31"/>
      <c r="F35" s="31"/>
      <c r="G35" s="31"/>
      <c r="H35" s="31"/>
      <c r="I35" s="31"/>
      <c r="J35" s="32"/>
      <c r="K35" s="8"/>
    </row>
    <row r="36" spans="2:11">
      <c r="B36" s="7"/>
      <c r="C36" s="7"/>
      <c r="D36" s="17" t="s">
        <v>549</v>
      </c>
      <c r="E36" s="31"/>
      <c r="F36" s="31"/>
      <c r="G36" s="31"/>
      <c r="H36" s="31"/>
      <c r="I36" s="31"/>
      <c r="J36" s="32"/>
      <c r="K36" s="8"/>
    </row>
    <row r="37" spans="2:11">
      <c r="B37" s="7"/>
      <c r="C37" s="7"/>
      <c r="D37" s="17" t="s">
        <v>532</v>
      </c>
      <c r="E37" s="31"/>
      <c r="F37" s="31"/>
      <c r="G37" s="31"/>
      <c r="H37" s="31"/>
      <c r="I37" s="31"/>
      <c r="J37" s="32"/>
      <c r="K37" s="8"/>
    </row>
    <row r="38" spans="2:11">
      <c r="B38" s="7"/>
      <c r="C38" s="7"/>
      <c r="D38" s="17" t="s">
        <v>533</v>
      </c>
      <c r="E38" s="31"/>
      <c r="F38" s="31"/>
      <c r="G38" s="31"/>
      <c r="H38" s="31"/>
      <c r="I38" s="31"/>
      <c r="J38" s="32"/>
      <c r="K38" s="8"/>
    </row>
    <row r="39" spans="2:11">
      <c r="B39" s="7"/>
      <c r="C39" s="7"/>
      <c r="D39" s="17" t="s">
        <v>534</v>
      </c>
      <c r="E39" s="31"/>
      <c r="F39" s="31"/>
      <c r="G39" s="31"/>
      <c r="H39" s="31"/>
      <c r="I39" s="31"/>
      <c r="J39" s="32"/>
      <c r="K39" s="8"/>
    </row>
    <row r="40" spans="2:11">
      <c r="B40" s="7"/>
      <c r="C40" s="7"/>
      <c r="D40" s="17" t="s">
        <v>535</v>
      </c>
      <c r="E40" s="31"/>
      <c r="F40" s="31"/>
      <c r="G40" s="31"/>
      <c r="H40" s="31"/>
      <c r="I40" s="31"/>
      <c r="J40" s="32"/>
      <c r="K40" s="8"/>
    </row>
    <row r="41" spans="2:11">
      <c r="B41" s="7"/>
      <c r="C41" s="7"/>
      <c r="D41" s="17" t="s">
        <v>536</v>
      </c>
      <c r="E41" s="31"/>
      <c r="F41" s="31"/>
      <c r="G41" s="31"/>
      <c r="H41" s="31"/>
      <c r="I41" s="31"/>
      <c r="J41" s="32"/>
      <c r="K41" s="8"/>
    </row>
    <row r="42" spans="2:11" ht="15.75" thickBot="1">
      <c r="B42" s="7"/>
      <c r="C42" s="34"/>
      <c r="D42" s="35"/>
      <c r="E42" s="35"/>
      <c r="F42" s="35"/>
      <c r="G42" s="35"/>
      <c r="H42" s="35"/>
      <c r="I42" s="35"/>
      <c r="J42" s="36"/>
      <c r="K42" s="8"/>
    </row>
    <row r="43" spans="2:11">
      <c r="B43" s="7"/>
      <c r="C43" s="17"/>
      <c r="D43" s="17"/>
      <c r="E43" s="17"/>
      <c r="F43" s="17"/>
      <c r="G43" s="17"/>
      <c r="H43" s="17"/>
      <c r="I43" s="17"/>
      <c r="J43" s="17"/>
      <c r="K43" s="8"/>
    </row>
    <row r="44" spans="2:11" ht="15.75" thickBot="1">
      <c r="B44" s="7"/>
      <c r="C44" s="17"/>
      <c r="D44" s="17"/>
      <c r="E44" s="17"/>
      <c r="F44" s="17"/>
      <c r="G44" s="17"/>
      <c r="H44" s="17"/>
      <c r="I44" s="17"/>
      <c r="J44" s="17"/>
      <c r="K44" s="8"/>
    </row>
    <row r="45" spans="2:11">
      <c r="B45" s="7"/>
      <c r="C45" s="18"/>
      <c r="D45" s="19" t="s">
        <v>461</v>
      </c>
      <c r="E45" s="20"/>
      <c r="F45" s="20"/>
      <c r="G45" s="20"/>
      <c r="H45" s="20"/>
      <c r="I45" s="20"/>
      <c r="J45" s="21"/>
      <c r="K45" s="8"/>
    </row>
    <row r="46" spans="2:11" ht="15.75" thickBot="1">
      <c r="B46" s="7"/>
      <c r="C46" s="7"/>
      <c r="D46" s="11"/>
      <c r="E46" s="17"/>
      <c r="F46" s="17"/>
      <c r="G46" s="17"/>
      <c r="H46" s="17"/>
      <c r="I46" s="17"/>
      <c r="J46" s="8"/>
      <c r="K46" s="8"/>
    </row>
    <row r="47" spans="2:11">
      <c r="B47" s="7"/>
      <c r="C47" s="7"/>
      <c r="D47" s="325" t="s">
        <v>454</v>
      </c>
      <c r="E47" s="326"/>
      <c r="F47" s="327"/>
      <c r="G47" s="297" t="s">
        <v>455</v>
      </c>
      <c r="H47" s="297" t="s">
        <v>456</v>
      </c>
      <c r="I47" s="304" t="s">
        <v>457</v>
      </c>
      <c r="J47" s="305"/>
      <c r="K47" s="8"/>
    </row>
    <row r="48" spans="2:11">
      <c r="B48" s="7"/>
      <c r="C48" s="7"/>
      <c r="D48" s="22" t="s">
        <v>458</v>
      </c>
      <c r="E48" s="333" t="s">
        <v>459</v>
      </c>
      <c r="F48" s="334"/>
      <c r="G48" s="301"/>
      <c r="H48" s="301"/>
      <c r="I48" s="306"/>
      <c r="J48" s="307"/>
      <c r="K48" s="8"/>
    </row>
    <row r="49" spans="2:11" ht="26.25">
      <c r="B49" s="7"/>
      <c r="C49" s="7"/>
      <c r="D49" s="23" t="s">
        <v>684</v>
      </c>
      <c r="E49" s="319" t="s">
        <v>684</v>
      </c>
      <c r="F49" s="320"/>
      <c r="G49" s="270" t="s">
        <v>663</v>
      </c>
      <c r="H49" s="251" t="s">
        <v>697</v>
      </c>
      <c r="I49" s="302">
        <v>1000000</v>
      </c>
      <c r="J49" s="303"/>
      <c r="K49" s="8"/>
    </row>
    <row r="50" spans="2:11" ht="26.25">
      <c r="B50" s="7"/>
      <c r="C50" s="7"/>
      <c r="D50" s="25" t="s">
        <v>685</v>
      </c>
      <c r="E50" s="319" t="s">
        <v>691</v>
      </c>
      <c r="F50" s="320"/>
      <c r="G50" s="270" t="s">
        <v>663</v>
      </c>
      <c r="H50" s="251" t="s">
        <v>697</v>
      </c>
      <c r="I50" s="302">
        <v>100000</v>
      </c>
      <c r="J50" s="303"/>
      <c r="K50" s="8"/>
    </row>
    <row r="51" spans="2:11" ht="26.25">
      <c r="B51" s="7"/>
      <c r="C51" s="7"/>
      <c r="D51" s="25" t="s">
        <v>686</v>
      </c>
      <c r="E51" s="319" t="s">
        <v>692</v>
      </c>
      <c r="F51" s="320"/>
      <c r="G51" s="270" t="s">
        <v>663</v>
      </c>
      <c r="H51" s="251" t="s">
        <v>697</v>
      </c>
      <c r="I51" s="302">
        <v>150000</v>
      </c>
      <c r="J51" s="303"/>
      <c r="K51" s="8"/>
    </row>
    <row r="52" spans="2:11" ht="26.25">
      <c r="B52" s="7"/>
      <c r="C52" s="7"/>
      <c r="D52" s="25" t="s">
        <v>674</v>
      </c>
      <c r="E52" s="319" t="s">
        <v>677</v>
      </c>
      <c r="F52" s="320"/>
      <c r="G52" s="270" t="s">
        <v>663</v>
      </c>
      <c r="H52" s="251" t="s">
        <v>697</v>
      </c>
      <c r="I52" s="302">
        <v>150000</v>
      </c>
      <c r="J52" s="303"/>
      <c r="K52" s="8"/>
    </row>
    <row r="53" spans="2:11" ht="26.25">
      <c r="B53" s="7"/>
      <c r="C53" s="7"/>
      <c r="D53" s="25" t="s">
        <v>687</v>
      </c>
      <c r="E53" s="319" t="s">
        <v>693</v>
      </c>
      <c r="F53" s="320"/>
      <c r="G53" s="270" t="s">
        <v>663</v>
      </c>
      <c r="H53" s="251" t="s">
        <v>697</v>
      </c>
      <c r="I53" s="302">
        <v>100000</v>
      </c>
      <c r="J53" s="303"/>
      <c r="K53" s="8"/>
    </row>
    <row r="54" spans="2:11" ht="26.25">
      <c r="B54" s="7"/>
      <c r="C54" s="7"/>
      <c r="D54" s="25" t="s">
        <v>688</v>
      </c>
      <c r="E54" s="319" t="s">
        <v>694</v>
      </c>
      <c r="F54" s="320"/>
      <c r="G54" s="270" t="s">
        <v>663</v>
      </c>
      <c r="H54" s="251" t="s">
        <v>697</v>
      </c>
      <c r="I54" s="302">
        <v>200000</v>
      </c>
      <c r="J54" s="303"/>
      <c r="K54" s="8"/>
    </row>
    <row r="55" spans="2:11" ht="26.25">
      <c r="B55" s="7"/>
      <c r="C55" s="7"/>
      <c r="D55" s="25" t="s">
        <v>689</v>
      </c>
      <c r="E55" s="319" t="s">
        <v>695</v>
      </c>
      <c r="F55" s="320"/>
      <c r="G55" s="270" t="s">
        <v>663</v>
      </c>
      <c r="H55" s="251" t="s">
        <v>697</v>
      </c>
      <c r="I55" s="302">
        <v>100000</v>
      </c>
      <c r="J55" s="303"/>
      <c r="K55" s="8"/>
    </row>
    <row r="56" spans="2:11" ht="26.25">
      <c r="B56" s="7"/>
      <c r="C56" s="7"/>
      <c r="D56" s="25" t="s">
        <v>690</v>
      </c>
      <c r="E56" s="319" t="s">
        <v>696</v>
      </c>
      <c r="F56" s="320"/>
      <c r="G56" s="270" t="s">
        <v>663</v>
      </c>
      <c r="H56" s="251" t="s">
        <v>697</v>
      </c>
      <c r="I56" s="302">
        <v>100000</v>
      </c>
      <c r="J56" s="303"/>
      <c r="K56" s="8"/>
    </row>
    <row r="57" spans="2:11" s="246" customFormat="1" ht="15.75" thickBot="1">
      <c r="B57" s="10"/>
      <c r="C57" s="10"/>
      <c r="D57" s="243" t="s">
        <v>2</v>
      </c>
      <c r="E57" s="321">
        <v>8</v>
      </c>
      <c r="F57" s="322"/>
      <c r="G57" s="271"/>
      <c r="H57" s="253"/>
      <c r="I57" s="323">
        <f>SUM(I49:I56)</f>
        <v>1900000</v>
      </c>
      <c r="J57" s="324"/>
      <c r="K57" s="15"/>
    </row>
    <row r="58" spans="2:11">
      <c r="B58" s="7"/>
      <c r="C58" s="7"/>
      <c r="D58" s="17" t="s">
        <v>462</v>
      </c>
      <c r="E58" s="31"/>
      <c r="F58" s="31"/>
      <c r="G58" s="31"/>
      <c r="H58" s="31"/>
      <c r="I58" s="31"/>
      <c r="J58" s="32"/>
      <c r="K58" s="8"/>
    </row>
    <row r="59" spans="2:11">
      <c r="B59" s="7"/>
      <c r="C59" s="7"/>
      <c r="D59" s="33" t="s">
        <v>537</v>
      </c>
      <c r="E59" s="31"/>
      <c r="F59" s="31"/>
      <c r="G59" s="31"/>
      <c r="H59" s="31"/>
      <c r="I59" s="31"/>
      <c r="J59" s="32"/>
      <c r="K59" s="8"/>
    </row>
    <row r="60" spans="2:11">
      <c r="B60" s="7"/>
      <c r="C60" s="7"/>
      <c r="D60" s="17" t="s">
        <v>559</v>
      </c>
      <c r="E60" s="33"/>
      <c r="F60" s="46"/>
      <c r="G60" s="47"/>
      <c r="H60" s="47"/>
      <c r="I60" s="47"/>
      <c r="J60" s="48"/>
      <c r="K60" s="8"/>
    </row>
    <row r="61" spans="2:11">
      <c r="B61" s="7"/>
      <c r="C61" s="7"/>
      <c r="D61" s="33" t="s">
        <v>538</v>
      </c>
      <c r="E61" s="33"/>
      <c r="F61" s="46"/>
      <c r="G61" s="47"/>
      <c r="H61" s="47"/>
      <c r="I61" s="47"/>
      <c r="J61" s="48"/>
      <c r="K61" s="8"/>
    </row>
    <row r="62" spans="2:11">
      <c r="B62" s="7"/>
      <c r="C62" s="7"/>
      <c r="D62" s="33" t="s">
        <v>539</v>
      </c>
      <c r="E62" s="31"/>
      <c r="F62" s="31"/>
      <c r="G62" s="31"/>
      <c r="H62" s="31"/>
      <c r="I62" s="31"/>
      <c r="J62" s="32"/>
      <c r="K62" s="8"/>
    </row>
    <row r="63" spans="2:11">
      <c r="B63" s="7"/>
      <c r="C63" s="7"/>
      <c r="D63" s="33" t="s">
        <v>543</v>
      </c>
      <c r="E63" s="31"/>
      <c r="F63" s="31"/>
      <c r="G63" s="31"/>
      <c r="H63" s="31"/>
      <c r="I63" s="31"/>
      <c r="J63" s="32"/>
      <c r="K63" s="8"/>
    </row>
    <row r="64" spans="2:11" ht="15.75" thickBot="1">
      <c r="B64" s="7"/>
      <c r="C64" s="34"/>
      <c r="D64" s="35" t="s">
        <v>544</v>
      </c>
      <c r="E64" s="50"/>
      <c r="F64" s="50"/>
      <c r="G64" s="50"/>
      <c r="H64" s="50"/>
      <c r="I64" s="50"/>
      <c r="J64" s="51"/>
      <c r="K64" s="8"/>
    </row>
    <row r="65" spans="2:11" ht="15.75" thickBot="1">
      <c r="B65" s="7"/>
      <c r="C65" s="17"/>
      <c r="D65" s="17"/>
      <c r="E65" s="17"/>
      <c r="F65" s="17"/>
      <c r="G65" s="17"/>
      <c r="H65" s="17"/>
      <c r="I65" s="17"/>
      <c r="J65" s="17"/>
      <c r="K65" s="8"/>
    </row>
    <row r="66" spans="2:11">
      <c r="B66" s="7"/>
      <c r="C66" s="2"/>
      <c r="D66" s="52" t="s">
        <v>463</v>
      </c>
      <c r="E66" s="4"/>
      <c r="F66" s="4"/>
      <c r="G66" s="4"/>
      <c r="H66" s="4"/>
      <c r="I66" s="4"/>
      <c r="J66" s="5"/>
      <c r="K66" s="53"/>
    </row>
    <row r="67" spans="2:11" ht="15.75" thickBot="1">
      <c r="B67" s="7"/>
      <c r="C67" s="54"/>
      <c r="D67" s="55"/>
      <c r="E67" s="55"/>
      <c r="F67" s="55"/>
      <c r="G67" s="55"/>
      <c r="H67" s="55"/>
      <c r="I67" s="55"/>
      <c r="J67" s="53"/>
      <c r="K67" s="53"/>
    </row>
    <row r="68" spans="2:11">
      <c r="B68" s="10"/>
      <c r="C68" s="56"/>
      <c r="D68" s="299" t="s">
        <v>454</v>
      </c>
      <c r="E68" s="300"/>
      <c r="F68" s="297" t="s">
        <v>455</v>
      </c>
      <c r="G68" s="297" t="s">
        <v>456</v>
      </c>
      <c r="H68" s="297" t="s">
        <v>457</v>
      </c>
      <c r="I68" s="297"/>
      <c r="J68" s="298"/>
      <c r="K68" s="15"/>
    </row>
    <row r="69" spans="2:11">
      <c r="B69" s="10"/>
      <c r="C69" s="56"/>
      <c r="D69" s="22" t="s">
        <v>458</v>
      </c>
      <c r="E69" s="57" t="s">
        <v>459</v>
      </c>
      <c r="F69" s="301"/>
      <c r="G69" s="301"/>
      <c r="H69" s="58" t="s">
        <v>464</v>
      </c>
      <c r="I69" s="58" t="s">
        <v>465</v>
      </c>
      <c r="J69" s="59" t="s">
        <v>466</v>
      </c>
      <c r="K69" s="15"/>
    </row>
    <row r="70" spans="2:11">
      <c r="B70" s="7"/>
      <c r="C70" s="54"/>
      <c r="D70" s="60"/>
      <c r="E70" s="61"/>
      <c r="F70" s="62"/>
      <c r="G70" s="63"/>
      <c r="H70" s="64"/>
      <c r="I70" s="65"/>
      <c r="J70" s="66"/>
      <c r="K70" s="8"/>
    </row>
    <row r="71" spans="2:11">
      <c r="B71" s="7"/>
      <c r="C71" s="54"/>
      <c r="D71" s="67"/>
      <c r="E71" s="68"/>
      <c r="F71" s="69"/>
      <c r="G71" s="70"/>
      <c r="H71" s="71"/>
      <c r="I71" s="72"/>
      <c r="J71" s="73"/>
      <c r="K71" s="8"/>
    </row>
    <row r="72" spans="2:11" ht="15.75" thickBot="1">
      <c r="B72" s="7"/>
      <c r="C72" s="54"/>
      <c r="D72" s="74"/>
      <c r="E72" s="75"/>
      <c r="F72" s="76"/>
      <c r="G72" s="77"/>
      <c r="H72" s="78"/>
      <c r="I72" s="79"/>
      <c r="J72" s="80"/>
      <c r="K72" s="8"/>
    </row>
    <row r="73" spans="2:11">
      <c r="B73" s="7"/>
      <c r="C73" s="54"/>
      <c r="D73" s="174" t="s">
        <v>460</v>
      </c>
      <c r="E73" s="175"/>
      <c r="F73" s="176"/>
      <c r="G73" s="177"/>
      <c r="H73" s="177"/>
      <c r="I73" s="178"/>
      <c r="J73" s="5"/>
      <c r="K73" s="8"/>
    </row>
    <row r="74" spans="2:11">
      <c r="B74" s="7"/>
      <c r="C74" s="54"/>
      <c r="D74" s="316" t="s">
        <v>540</v>
      </c>
      <c r="E74" s="317"/>
      <c r="F74" s="317"/>
      <c r="G74" s="317"/>
      <c r="H74" s="317"/>
      <c r="I74" s="317"/>
      <c r="J74" s="318"/>
      <c r="K74" s="53"/>
    </row>
    <row r="75" spans="2:11">
      <c r="B75" s="7"/>
      <c r="C75" s="54"/>
      <c r="D75" s="215" t="s">
        <v>541</v>
      </c>
      <c r="E75" s="216"/>
      <c r="F75" s="216"/>
      <c r="G75" s="216"/>
      <c r="H75" s="216"/>
      <c r="I75" s="216"/>
      <c r="J75" s="217"/>
      <c r="K75" s="53"/>
    </row>
    <row r="76" spans="2:11" ht="15.75" thickBot="1">
      <c r="B76" s="7"/>
      <c r="C76" s="81"/>
      <c r="D76" s="157" t="s">
        <v>542</v>
      </c>
      <c r="E76" s="82"/>
      <c r="F76" s="83"/>
      <c r="G76" s="84"/>
      <c r="H76" s="84"/>
      <c r="I76" s="84"/>
      <c r="J76" s="85"/>
      <c r="K76" s="53"/>
    </row>
    <row r="77" spans="2:11" ht="15.75" thickBot="1">
      <c r="B77" s="7"/>
      <c r="C77" s="55"/>
      <c r="D77" s="86"/>
      <c r="E77" s="87"/>
      <c r="F77" s="88"/>
      <c r="G77" s="89"/>
      <c r="H77" s="89"/>
      <c r="I77" s="89"/>
      <c r="J77" s="89"/>
      <c r="K77" s="53"/>
    </row>
    <row r="78" spans="2:11">
      <c r="B78" s="7"/>
      <c r="C78" s="2"/>
      <c r="D78" s="52" t="s">
        <v>467</v>
      </c>
      <c r="E78" s="4"/>
      <c r="F78" s="4"/>
      <c r="G78" s="4"/>
      <c r="H78" s="4"/>
      <c r="I78" s="4"/>
      <c r="J78" s="5"/>
      <c r="K78" s="53"/>
    </row>
    <row r="79" spans="2:11" ht="15.75" thickBot="1">
      <c r="B79" s="7"/>
      <c r="C79" s="54"/>
      <c r="D79" s="55"/>
      <c r="E79" s="55"/>
      <c r="F79" s="55"/>
      <c r="G79" s="55"/>
      <c r="H79" s="55"/>
      <c r="I79" s="55"/>
      <c r="J79" s="53"/>
      <c r="K79" s="53"/>
    </row>
    <row r="80" spans="2:11">
      <c r="B80" s="10"/>
      <c r="C80" s="56"/>
      <c r="D80" s="299" t="s">
        <v>454</v>
      </c>
      <c r="E80" s="300"/>
      <c r="F80" s="297" t="s">
        <v>455</v>
      </c>
      <c r="G80" s="297" t="s">
        <v>456</v>
      </c>
      <c r="H80" s="297" t="s">
        <v>457</v>
      </c>
      <c r="I80" s="297"/>
      <c r="J80" s="298"/>
      <c r="K80" s="15"/>
    </row>
    <row r="81" spans="2:11">
      <c r="B81" s="10"/>
      <c r="C81" s="56"/>
      <c r="D81" s="22" t="s">
        <v>458</v>
      </c>
      <c r="E81" s="57" t="s">
        <v>459</v>
      </c>
      <c r="F81" s="301"/>
      <c r="G81" s="301"/>
      <c r="H81" s="58" t="s">
        <v>464</v>
      </c>
      <c r="I81" s="58" t="s">
        <v>465</v>
      </c>
      <c r="J81" s="59" t="s">
        <v>466</v>
      </c>
      <c r="K81" s="15"/>
    </row>
    <row r="82" spans="2:11">
      <c r="B82" s="7"/>
      <c r="C82" s="54"/>
      <c r="D82" s="60"/>
      <c r="E82" s="61"/>
      <c r="F82" s="62"/>
      <c r="G82" s="71"/>
      <c r="H82" s="90"/>
      <c r="I82" s="90"/>
      <c r="J82" s="66"/>
      <c r="K82" s="8"/>
    </row>
    <row r="83" spans="2:11">
      <c r="B83" s="7"/>
      <c r="C83" s="54"/>
      <c r="D83" s="67"/>
      <c r="E83" s="68"/>
      <c r="F83" s="69"/>
      <c r="G83" s="91"/>
      <c r="H83" s="92"/>
      <c r="I83" s="92"/>
      <c r="J83" s="73"/>
      <c r="K83" s="8"/>
    </row>
    <row r="84" spans="2:11" ht="15.75" thickBot="1">
      <c r="B84" s="7"/>
      <c r="C84" s="54"/>
      <c r="D84" s="74"/>
      <c r="E84" s="75"/>
      <c r="F84" s="76"/>
      <c r="G84" s="93"/>
      <c r="H84" s="94"/>
      <c r="I84" s="94"/>
      <c r="J84" s="80"/>
      <c r="K84" s="8"/>
    </row>
    <row r="85" spans="2:11">
      <c r="B85" s="7"/>
      <c r="C85" s="54"/>
      <c r="D85" s="17" t="s">
        <v>460</v>
      </c>
      <c r="E85" s="87"/>
      <c r="F85" s="88"/>
      <c r="G85" s="89"/>
      <c r="H85" s="89"/>
      <c r="I85" s="89"/>
      <c r="J85" s="95"/>
      <c r="K85" s="53"/>
    </row>
    <row r="86" spans="2:11">
      <c r="B86" s="7"/>
      <c r="C86" s="54"/>
      <c r="D86" s="315" t="s">
        <v>545</v>
      </c>
      <c r="E86" s="315"/>
      <c r="F86" s="315"/>
      <c r="G86" s="315"/>
      <c r="H86" s="315"/>
      <c r="I86" s="315"/>
      <c r="J86" s="172"/>
      <c r="K86" s="53"/>
    </row>
    <row r="87" spans="2:11" ht="15.75" thickBot="1">
      <c r="B87" s="7"/>
      <c r="C87" s="54"/>
      <c r="D87" s="82" t="s">
        <v>546</v>
      </c>
      <c r="E87" s="173"/>
      <c r="F87" s="173"/>
      <c r="G87" s="173"/>
      <c r="H87" s="173"/>
      <c r="I87" s="173"/>
      <c r="J87" s="96"/>
      <c r="K87" s="53"/>
    </row>
    <row r="88" spans="2:11" ht="15.75" thickBot="1">
      <c r="B88" s="7"/>
      <c r="C88" s="97"/>
      <c r="D88" s="97"/>
      <c r="E88" s="97"/>
      <c r="F88" s="97"/>
      <c r="G88" s="97"/>
      <c r="H88" s="97"/>
      <c r="I88" s="97"/>
      <c r="J88" s="97"/>
      <c r="K88" s="53"/>
    </row>
    <row r="89" spans="2:11" ht="38.25">
      <c r="B89" s="98"/>
      <c r="C89" s="99"/>
      <c r="D89" s="100" t="s">
        <v>568</v>
      </c>
      <c r="E89" s="101"/>
      <c r="F89" s="101"/>
      <c r="G89" s="102"/>
      <c r="H89" s="220" t="s">
        <v>468</v>
      </c>
      <c r="I89" s="220" t="s">
        <v>469</v>
      </c>
      <c r="J89" s="104" t="s">
        <v>470</v>
      </c>
      <c r="K89" s="105"/>
    </row>
    <row r="90" spans="2:11">
      <c r="B90" s="98"/>
      <c r="C90" s="98"/>
      <c r="D90" s="107" t="s">
        <v>471</v>
      </c>
      <c r="E90" s="108"/>
      <c r="F90" s="108"/>
      <c r="G90" s="108"/>
      <c r="H90" s="109"/>
      <c r="I90" s="109"/>
      <c r="J90" s="110"/>
      <c r="K90" s="105"/>
    </row>
    <row r="91" spans="2:11">
      <c r="B91" s="98"/>
      <c r="C91" s="98"/>
      <c r="D91" s="107" t="s">
        <v>472</v>
      </c>
      <c r="E91" s="108"/>
      <c r="F91" s="108"/>
      <c r="G91" s="108"/>
      <c r="H91" s="109"/>
      <c r="I91" s="109"/>
      <c r="J91" s="110"/>
      <c r="K91" s="105"/>
    </row>
    <row r="92" spans="2:11">
      <c r="B92" s="98"/>
      <c r="C92" s="98"/>
      <c r="D92" s="111" t="s">
        <v>473</v>
      </c>
      <c r="E92" s="112"/>
      <c r="F92" s="112"/>
      <c r="G92" s="112"/>
      <c r="H92" s="109"/>
      <c r="I92" s="109">
        <v>1425116.85</v>
      </c>
      <c r="J92" s="109">
        <v>1425116.85</v>
      </c>
      <c r="K92" s="105"/>
    </row>
    <row r="93" spans="2:11">
      <c r="B93" s="98"/>
      <c r="C93" s="98"/>
      <c r="D93" s="107" t="s">
        <v>474</v>
      </c>
      <c r="E93" s="108"/>
      <c r="F93" s="108"/>
      <c r="G93" s="108"/>
      <c r="H93" s="109"/>
      <c r="I93" s="109"/>
      <c r="J93" s="110"/>
      <c r="K93" s="105"/>
    </row>
    <row r="94" spans="2:11">
      <c r="B94" s="98"/>
      <c r="C94" s="98"/>
      <c r="D94" s="107" t="s">
        <v>475</v>
      </c>
      <c r="E94" s="108"/>
      <c r="F94" s="108"/>
      <c r="G94" s="108"/>
      <c r="H94" s="109"/>
      <c r="I94" s="109">
        <v>152902.39000000001</v>
      </c>
      <c r="J94" s="109">
        <v>152902.39000000001</v>
      </c>
      <c r="K94" s="105"/>
    </row>
    <row r="95" spans="2:11">
      <c r="B95" s="98"/>
      <c r="C95" s="98"/>
      <c r="D95" s="111" t="s">
        <v>476</v>
      </c>
      <c r="E95" s="112"/>
      <c r="F95" s="112"/>
      <c r="G95" s="112"/>
      <c r="H95" s="109"/>
      <c r="I95" s="109"/>
      <c r="J95" s="110"/>
      <c r="K95" s="105"/>
    </row>
    <row r="96" spans="2:11">
      <c r="B96" s="98"/>
      <c r="C96" s="98"/>
      <c r="D96" s="111" t="s">
        <v>477</v>
      </c>
      <c r="E96" s="112"/>
      <c r="F96" s="112"/>
      <c r="G96" s="112"/>
      <c r="H96" s="109"/>
      <c r="I96" s="109"/>
      <c r="J96" s="110"/>
      <c r="K96" s="105"/>
    </row>
    <row r="97" spans="2:11">
      <c r="B97" s="98"/>
      <c r="C97" s="98"/>
      <c r="D97" s="111" t="s">
        <v>478</v>
      </c>
      <c r="E97" s="112"/>
      <c r="F97" s="112"/>
      <c r="G97" s="112"/>
      <c r="H97" s="109"/>
      <c r="I97" s="109"/>
      <c r="J97" s="110"/>
      <c r="K97" s="105"/>
    </row>
    <row r="98" spans="2:11">
      <c r="B98" s="98"/>
      <c r="C98" s="98"/>
      <c r="D98" s="111" t="s">
        <v>479</v>
      </c>
      <c r="E98" s="112"/>
      <c r="F98" s="112"/>
      <c r="G98" s="112"/>
      <c r="H98" s="109"/>
      <c r="I98" s="109"/>
      <c r="J98" s="110"/>
      <c r="K98" s="105"/>
    </row>
    <row r="99" spans="2:11">
      <c r="B99" s="98"/>
      <c r="C99" s="98"/>
      <c r="D99" s="111" t="s">
        <v>480</v>
      </c>
      <c r="E99" s="112"/>
      <c r="F99" s="112"/>
      <c r="G99" s="112"/>
      <c r="H99" s="113"/>
      <c r="I99" s="109"/>
      <c r="J99" s="110"/>
      <c r="K99" s="105"/>
    </row>
    <row r="100" spans="2:11">
      <c r="B100" s="98"/>
      <c r="C100" s="98"/>
      <c r="D100" s="111" t="s">
        <v>481</v>
      </c>
      <c r="E100" s="112"/>
      <c r="F100" s="112"/>
      <c r="G100" s="112"/>
      <c r="H100" s="113"/>
      <c r="I100" s="109"/>
      <c r="J100" s="110"/>
      <c r="K100" s="105"/>
    </row>
    <row r="101" spans="2:11">
      <c r="B101" s="98"/>
      <c r="C101" s="98"/>
      <c r="D101" s="114" t="s">
        <v>2</v>
      </c>
      <c r="E101" s="16"/>
      <c r="F101" s="16"/>
      <c r="G101" s="16"/>
      <c r="H101" s="115"/>
      <c r="I101" s="115">
        <f>SUM(I92:I100)</f>
        <v>1578019.2400000002</v>
      </c>
      <c r="J101" s="115">
        <f>SUM(J92:J100)</f>
        <v>1578019.2400000002</v>
      </c>
      <c r="K101" s="105"/>
    </row>
    <row r="102" spans="2:11">
      <c r="B102" s="98"/>
      <c r="C102" s="98"/>
      <c r="D102" s="216" t="s">
        <v>482</v>
      </c>
      <c r="E102" s="213"/>
      <c r="F102" s="213"/>
      <c r="G102" s="14"/>
      <c r="H102" s="212"/>
      <c r="I102" s="212"/>
      <c r="J102" s="212"/>
      <c r="K102" s="105"/>
    </row>
    <row r="103" spans="2:11" ht="15.75" thickBot="1">
      <c r="B103" s="98"/>
      <c r="C103" s="116"/>
      <c r="D103" s="214" t="s">
        <v>567</v>
      </c>
      <c r="E103" s="214"/>
      <c r="F103" s="214"/>
      <c r="G103" s="118"/>
      <c r="H103" s="119"/>
      <c r="I103" s="119"/>
      <c r="J103" s="120"/>
      <c r="K103" s="105"/>
    </row>
    <row r="104" spans="2:11" ht="15.75" thickBot="1">
      <c r="B104" s="7"/>
      <c r="C104" s="17"/>
      <c r="D104" s="17"/>
      <c r="E104" s="17"/>
      <c r="F104" s="17"/>
      <c r="G104" s="17"/>
      <c r="H104" s="17"/>
      <c r="I104" s="17"/>
      <c r="J104" s="17"/>
      <c r="K104" s="8"/>
    </row>
    <row r="105" spans="2:11">
      <c r="B105" s="56"/>
      <c r="C105" s="121"/>
      <c r="D105" s="52" t="s">
        <v>483</v>
      </c>
      <c r="E105" s="122"/>
      <c r="F105" s="122"/>
      <c r="G105" s="52"/>
      <c r="H105" s="52"/>
      <c r="I105" s="52"/>
      <c r="J105" s="123"/>
      <c r="K105" s="124"/>
    </row>
    <row r="106" spans="2:11">
      <c r="B106" s="127"/>
      <c r="C106" s="127"/>
      <c r="D106" s="128"/>
      <c r="E106" s="216"/>
      <c r="F106" s="216"/>
      <c r="G106" s="216"/>
      <c r="H106" s="216"/>
      <c r="I106" s="216"/>
      <c r="J106" s="218" t="s">
        <v>457</v>
      </c>
      <c r="K106" s="131"/>
    </row>
    <row r="107" spans="2:11">
      <c r="B107" s="127"/>
      <c r="C107" s="127"/>
      <c r="D107" s="133" t="s">
        <v>484</v>
      </c>
      <c r="E107" s="134"/>
      <c r="F107" s="134"/>
      <c r="G107" s="134"/>
      <c r="H107" s="134"/>
      <c r="I107" s="135"/>
      <c r="J107" s="110">
        <v>285023.37</v>
      </c>
      <c r="K107" s="131"/>
    </row>
    <row r="108" spans="2:11">
      <c r="B108" s="127"/>
      <c r="C108" s="127"/>
      <c r="D108" s="136" t="s">
        <v>485</v>
      </c>
      <c r="E108" s="134"/>
      <c r="F108" s="134"/>
      <c r="G108" s="134"/>
      <c r="H108" s="134"/>
      <c r="I108" s="134"/>
      <c r="J108" s="110"/>
      <c r="K108" s="131"/>
    </row>
    <row r="109" spans="2:11">
      <c r="B109" s="127"/>
      <c r="C109" s="127"/>
      <c r="D109" s="137" t="s">
        <v>2</v>
      </c>
      <c r="E109" s="134"/>
      <c r="F109" s="134"/>
      <c r="G109" s="134"/>
      <c r="H109" s="134"/>
      <c r="I109" s="134"/>
      <c r="J109" s="233">
        <f>SUM(J107:J108)</f>
        <v>285023.37</v>
      </c>
      <c r="K109" s="131"/>
    </row>
    <row r="110" spans="2:11" ht="15.75" thickBot="1">
      <c r="B110" s="127"/>
      <c r="C110" s="138"/>
      <c r="D110" s="117" t="s">
        <v>566</v>
      </c>
      <c r="E110" s="117"/>
      <c r="F110" s="139"/>
      <c r="G110" s="139"/>
      <c r="H110" s="119"/>
      <c r="I110" s="119"/>
      <c r="J110" s="140"/>
      <c r="K110" s="131"/>
    </row>
    <row r="111" spans="2:11" ht="15.75" thickBot="1">
      <c r="B111" s="54"/>
      <c r="C111" s="55"/>
      <c r="D111" s="55"/>
      <c r="E111" s="55"/>
      <c r="F111" s="55"/>
      <c r="G111" s="55"/>
      <c r="H111" s="55"/>
      <c r="I111" s="55"/>
      <c r="J111" s="55"/>
      <c r="K111" s="53"/>
    </row>
    <row r="112" spans="2:11">
      <c r="B112" s="54"/>
      <c r="C112" s="2"/>
      <c r="D112" s="19" t="s">
        <v>486</v>
      </c>
      <c r="E112" s="4"/>
      <c r="F112" s="4"/>
      <c r="G112" s="4"/>
      <c r="H112" s="294" t="s">
        <v>457</v>
      </c>
      <c r="I112" s="295"/>
      <c r="J112" s="296"/>
      <c r="K112" s="53"/>
    </row>
    <row r="113" spans="2:11">
      <c r="B113" s="54"/>
      <c r="C113" s="54"/>
      <c r="D113" s="221" t="s">
        <v>487</v>
      </c>
      <c r="E113" s="142"/>
      <c r="F113" s="221"/>
      <c r="G113" s="143" t="s">
        <v>488</v>
      </c>
      <c r="H113" s="58" t="s">
        <v>464</v>
      </c>
      <c r="I113" s="58" t="s">
        <v>465</v>
      </c>
      <c r="J113" s="59" t="s">
        <v>466</v>
      </c>
      <c r="K113" s="53"/>
    </row>
    <row r="114" spans="2:11">
      <c r="B114" s="144"/>
      <c r="C114" s="144"/>
      <c r="D114" s="145" t="s">
        <v>489</v>
      </c>
      <c r="E114" s="221"/>
      <c r="F114" s="145"/>
      <c r="G114" s="234">
        <v>10</v>
      </c>
      <c r="H114" s="236">
        <v>5737736.3899999997</v>
      </c>
      <c r="I114" s="146"/>
      <c r="J114" s="147"/>
      <c r="K114" s="148"/>
    </row>
    <row r="115" spans="2:11">
      <c r="B115" s="127"/>
      <c r="C115" s="127"/>
      <c r="D115" s="145" t="s">
        <v>490</v>
      </c>
      <c r="E115" s="145"/>
      <c r="F115" s="145"/>
      <c r="G115" s="234">
        <v>8</v>
      </c>
      <c r="H115" s="236">
        <v>1900000</v>
      </c>
      <c r="I115" s="151"/>
      <c r="J115" s="152"/>
      <c r="K115" s="131"/>
    </row>
    <row r="116" spans="2:11">
      <c r="B116" s="127"/>
      <c r="C116" s="127"/>
      <c r="D116" s="145" t="s">
        <v>491</v>
      </c>
      <c r="E116" s="145"/>
      <c r="F116" s="145"/>
      <c r="G116" s="234"/>
      <c r="H116" s="236"/>
      <c r="I116" s="150"/>
      <c r="J116" s="110"/>
      <c r="K116" s="131"/>
    </row>
    <row r="117" spans="2:11">
      <c r="B117" s="127"/>
      <c r="C117" s="127"/>
      <c r="D117" s="145" t="s">
        <v>492</v>
      </c>
      <c r="E117" s="145"/>
      <c r="F117" s="145"/>
      <c r="G117" s="234"/>
      <c r="H117" s="236"/>
      <c r="I117" s="150"/>
      <c r="J117" s="110"/>
      <c r="K117" s="131"/>
    </row>
    <row r="118" spans="2:11">
      <c r="B118" s="127"/>
      <c r="C118" s="127"/>
      <c r="D118" s="153" t="s">
        <v>493</v>
      </c>
      <c r="E118" s="145"/>
      <c r="F118" s="145"/>
      <c r="G118" s="151"/>
      <c r="H118" s="236">
        <v>285023.37</v>
      </c>
      <c r="I118" s="151"/>
      <c r="J118" s="152"/>
      <c r="K118" s="131"/>
    </row>
    <row r="119" spans="2:11">
      <c r="B119" s="127"/>
      <c r="C119" s="127"/>
      <c r="D119" s="153" t="s">
        <v>494</v>
      </c>
      <c r="E119" s="145"/>
      <c r="F119" s="145"/>
      <c r="G119" s="151"/>
      <c r="H119" s="151"/>
      <c r="I119" s="150"/>
      <c r="J119" s="110">
        <v>1578019.24</v>
      </c>
      <c r="K119" s="131"/>
    </row>
    <row r="120" spans="2:11">
      <c r="B120" s="127"/>
      <c r="C120" s="127"/>
      <c r="D120" s="153" t="s">
        <v>495</v>
      </c>
      <c r="E120" s="145"/>
      <c r="F120" s="145"/>
      <c r="G120" s="150"/>
      <c r="H120" s="151"/>
      <c r="I120" s="151"/>
      <c r="J120" s="110"/>
      <c r="K120" s="131"/>
    </row>
    <row r="121" spans="2:11">
      <c r="B121" s="127"/>
      <c r="C121" s="127"/>
      <c r="D121" s="154" t="s">
        <v>496</v>
      </c>
      <c r="E121" s="145"/>
      <c r="F121" s="154"/>
      <c r="G121" s="239"/>
      <c r="H121" s="239">
        <f>SUM(H114:H118)</f>
        <v>7922759.7599999998</v>
      </c>
      <c r="I121" s="239">
        <f>I116+I117+I119</f>
        <v>0</v>
      </c>
      <c r="J121" s="233">
        <f>J116+J117+J119+J120</f>
        <v>1578019.24</v>
      </c>
      <c r="K121" s="131"/>
    </row>
    <row r="122" spans="2:11" ht="15.75" thickBot="1">
      <c r="B122" s="127"/>
      <c r="C122" s="138"/>
      <c r="D122" s="155" t="s">
        <v>497</v>
      </c>
      <c r="E122" s="156"/>
      <c r="F122" s="155"/>
      <c r="G122" s="240">
        <v>18</v>
      </c>
      <c r="H122" s="308">
        <f>G121+H121+I121+J121</f>
        <v>9500779</v>
      </c>
      <c r="I122" s="309"/>
      <c r="J122" s="310"/>
      <c r="K122" s="131"/>
    </row>
    <row r="123" spans="2:11" ht="15.75" thickBot="1">
      <c r="B123" s="34"/>
      <c r="C123" s="35"/>
      <c r="D123" s="35"/>
      <c r="E123" s="35"/>
      <c r="F123" s="35"/>
      <c r="G123" s="35"/>
      <c r="H123" s="35"/>
      <c r="I123" s="35"/>
      <c r="J123" s="35"/>
      <c r="K123" s="36"/>
    </row>
  </sheetData>
  <mergeCells count="42">
    <mergeCell ref="E55:F55"/>
    <mergeCell ref="E56:F56"/>
    <mergeCell ref="I50:J50"/>
    <mergeCell ref="I51:J51"/>
    <mergeCell ref="I52:J52"/>
    <mergeCell ref="I53:J53"/>
    <mergeCell ref="I54:J54"/>
    <mergeCell ref="I55:J55"/>
    <mergeCell ref="I56:J56"/>
    <mergeCell ref="E50:F50"/>
    <mergeCell ref="E51:F51"/>
    <mergeCell ref="E52:F52"/>
    <mergeCell ref="E53:F53"/>
    <mergeCell ref="E54:F54"/>
    <mergeCell ref="E49:F49"/>
    <mergeCell ref="I49:J49"/>
    <mergeCell ref="C3:J5"/>
    <mergeCell ref="D15:E15"/>
    <mergeCell ref="F15:F16"/>
    <mergeCell ref="G15:G16"/>
    <mergeCell ref="H15:H16"/>
    <mergeCell ref="I15:I16"/>
    <mergeCell ref="J15:J16"/>
    <mergeCell ref="D47:F47"/>
    <mergeCell ref="G47:G48"/>
    <mergeCell ref="H47:H48"/>
    <mergeCell ref="I47:J48"/>
    <mergeCell ref="E48:F48"/>
    <mergeCell ref="E57:F57"/>
    <mergeCell ref="I57:J57"/>
    <mergeCell ref="D68:E68"/>
    <mergeCell ref="F68:F69"/>
    <mergeCell ref="G68:G69"/>
    <mergeCell ref="H68:J68"/>
    <mergeCell ref="H112:J112"/>
    <mergeCell ref="H122:J122"/>
    <mergeCell ref="D74:J74"/>
    <mergeCell ref="D80:E80"/>
    <mergeCell ref="F80:F81"/>
    <mergeCell ref="G80:G81"/>
    <mergeCell ref="H80:J80"/>
    <mergeCell ref="D86:I86"/>
  </mergeCells>
  <pageMargins left="0.24" right="0.19" top="0.52" bottom="0.53" header="0.31" footer="0.31496062992125984"/>
  <pageSetup paperSize="9" scale="6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K110"/>
  <sheetViews>
    <sheetView topLeftCell="B1" workbookViewId="0">
      <selection activeCell="I96" sqref="I96"/>
    </sheetView>
  </sheetViews>
  <sheetFormatPr defaultRowHeight="15"/>
  <cols>
    <col min="2" max="2" width="6.85546875" customWidth="1"/>
    <col min="3" max="3" width="1.85546875" customWidth="1"/>
    <col min="4" max="4" width="26" customWidth="1"/>
    <col min="5" max="5" width="24.85546875" customWidth="1"/>
    <col min="6" max="6" width="18" customWidth="1"/>
    <col min="7" max="7" width="27.28515625" customWidth="1"/>
    <col min="8" max="8" width="25.5703125" customWidth="1"/>
    <col min="9" max="9" width="23.85546875" customWidth="1"/>
    <col min="10" max="10" width="20.5703125" customWidth="1"/>
    <col min="11" max="11" width="4.28515625" customWidth="1"/>
  </cols>
  <sheetData>
    <row r="1" spans="2:11" ht="15.75" thickBot="1"/>
    <row r="2" spans="2:11" ht="15.75">
      <c r="B2" s="2"/>
      <c r="C2" s="3" t="s">
        <v>446</v>
      </c>
      <c r="D2" s="4"/>
      <c r="E2" s="4"/>
      <c r="F2" s="4"/>
      <c r="G2" s="4"/>
      <c r="H2" s="4"/>
      <c r="I2" s="4"/>
      <c r="J2" s="4"/>
      <c r="K2" s="5"/>
    </row>
    <row r="3" spans="2:11">
      <c r="B3" s="7"/>
      <c r="C3" s="328" t="s">
        <v>554</v>
      </c>
      <c r="D3" s="328"/>
      <c r="E3" s="328"/>
      <c r="F3" s="328"/>
      <c r="G3" s="328"/>
      <c r="H3" s="328"/>
      <c r="I3" s="328"/>
      <c r="J3" s="328"/>
      <c r="K3" s="8"/>
    </row>
    <row r="4" spans="2:11">
      <c r="B4" s="7"/>
      <c r="C4" s="328"/>
      <c r="D4" s="328"/>
      <c r="E4" s="328"/>
      <c r="F4" s="328"/>
      <c r="G4" s="328"/>
      <c r="H4" s="328"/>
      <c r="I4" s="328"/>
      <c r="J4" s="328"/>
      <c r="K4" s="8"/>
    </row>
    <row r="5" spans="2:11">
      <c r="B5" s="7"/>
      <c r="C5" s="328"/>
      <c r="D5" s="328"/>
      <c r="E5" s="328"/>
      <c r="F5" s="328"/>
      <c r="G5" s="328"/>
      <c r="H5" s="328"/>
      <c r="I5" s="328"/>
      <c r="J5" s="328"/>
      <c r="K5" s="8"/>
    </row>
    <row r="6" spans="2:11">
      <c r="B6" s="7"/>
      <c r="C6" s="219"/>
      <c r="D6" s="219"/>
      <c r="E6" s="219"/>
      <c r="F6" s="219"/>
      <c r="G6" s="219"/>
      <c r="H6" s="219"/>
      <c r="I6" s="219"/>
      <c r="J6" s="219"/>
      <c r="K6" s="8"/>
    </row>
    <row r="7" spans="2:11">
      <c r="B7" s="10"/>
      <c r="C7" s="11" t="s">
        <v>0</v>
      </c>
      <c r="D7" s="12"/>
      <c r="E7" s="223" t="s">
        <v>31</v>
      </c>
      <c r="F7" s="11"/>
      <c r="G7" s="14" t="s">
        <v>447</v>
      </c>
      <c r="H7" s="11"/>
      <c r="I7" s="11"/>
      <c r="J7" s="14"/>
      <c r="K7" s="15"/>
    </row>
    <row r="8" spans="2:11">
      <c r="B8" s="10"/>
      <c r="C8" s="11" t="s">
        <v>1</v>
      </c>
      <c r="D8" s="12"/>
      <c r="E8" s="224" t="s">
        <v>33</v>
      </c>
      <c r="F8" s="11"/>
      <c r="G8" s="14" t="s">
        <v>448</v>
      </c>
      <c r="H8" s="226" t="s">
        <v>576</v>
      </c>
      <c r="I8" s="213"/>
      <c r="J8" s="11"/>
      <c r="K8" s="15"/>
    </row>
    <row r="9" spans="2:11">
      <c r="B9" s="10"/>
      <c r="C9" s="11" t="s">
        <v>523</v>
      </c>
      <c r="D9" s="11"/>
      <c r="E9" s="225">
        <v>5417002</v>
      </c>
      <c r="F9" s="11" t="s">
        <v>449</v>
      </c>
      <c r="G9" s="14" t="s">
        <v>450</v>
      </c>
      <c r="H9" s="227" t="s">
        <v>577</v>
      </c>
      <c r="I9" s="213"/>
      <c r="J9" s="11"/>
      <c r="K9" s="15"/>
    </row>
    <row r="10" spans="2:11">
      <c r="B10" s="10"/>
      <c r="C10" s="11"/>
      <c r="D10" s="11"/>
      <c r="E10" s="11"/>
      <c r="F10" s="11"/>
      <c r="G10" s="14" t="s">
        <v>451</v>
      </c>
      <c r="H10" s="227">
        <v>416</v>
      </c>
      <c r="I10" s="213"/>
      <c r="J10" s="11"/>
      <c r="K10" s="15"/>
    </row>
    <row r="11" spans="2:11">
      <c r="B11" s="10"/>
      <c r="C11" s="11"/>
      <c r="D11" s="11"/>
      <c r="E11" s="11"/>
      <c r="F11" s="11"/>
      <c r="G11" s="14" t="s">
        <v>452</v>
      </c>
      <c r="H11" s="227">
        <v>5890069674</v>
      </c>
      <c r="I11" s="213"/>
      <c r="J11" s="11"/>
      <c r="K11" s="15"/>
    </row>
    <row r="12" spans="2:11" ht="15.75" thickBot="1">
      <c r="B12" s="7"/>
      <c r="C12" s="17"/>
      <c r="D12" s="17"/>
      <c r="E12" s="17"/>
      <c r="F12" s="17"/>
      <c r="G12" s="17"/>
      <c r="H12" s="17"/>
      <c r="I12" s="17"/>
      <c r="J12" s="17"/>
      <c r="K12" s="8"/>
    </row>
    <row r="13" spans="2:11">
      <c r="B13" s="7"/>
      <c r="C13" s="18"/>
      <c r="D13" s="19" t="s">
        <v>453</v>
      </c>
      <c r="E13" s="20"/>
      <c r="F13" s="20"/>
      <c r="G13" s="20"/>
      <c r="H13" s="20"/>
      <c r="I13" s="20"/>
      <c r="J13" s="21"/>
      <c r="K13" s="8"/>
    </row>
    <row r="14" spans="2:11" ht="15.75" thickBot="1">
      <c r="B14" s="7"/>
      <c r="C14" s="7"/>
      <c r="D14" s="11"/>
      <c r="E14" s="17"/>
      <c r="F14" s="17"/>
      <c r="G14" s="17"/>
      <c r="H14" s="17"/>
      <c r="I14" s="17"/>
      <c r="J14" s="8"/>
      <c r="K14" s="8"/>
    </row>
    <row r="15" spans="2:11">
      <c r="B15" s="7"/>
      <c r="C15" s="7"/>
      <c r="D15" s="329" t="s">
        <v>454</v>
      </c>
      <c r="E15" s="330"/>
      <c r="F15" s="331" t="s">
        <v>524</v>
      </c>
      <c r="G15" s="331" t="s">
        <v>499</v>
      </c>
      <c r="H15" s="311" t="s">
        <v>500</v>
      </c>
      <c r="I15" s="311" t="s">
        <v>525</v>
      </c>
      <c r="J15" s="313" t="s">
        <v>457</v>
      </c>
      <c r="K15" s="8"/>
    </row>
    <row r="16" spans="2:11" ht="38.25">
      <c r="B16" s="7"/>
      <c r="C16" s="7"/>
      <c r="D16" s="171" t="s">
        <v>527</v>
      </c>
      <c r="E16" s="169" t="s">
        <v>528</v>
      </c>
      <c r="F16" s="332"/>
      <c r="G16" s="332"/>
      <c r="H16" s="312"/>
      <c r="I16" s="312"/>
      <c r="J16" s="314"/>
      <c r="K16" s="8"/>
    </row>
    <row r="17" spans="2:11" ht="26.25">
      <c r="B17" s="7"/>
      <c r="C17" s="7"/>
      <c r="D17" s="228" t="s">
        <v>803</v>
      </c>
      <c r="E17" s="228" t="s">
        <v>804</v>
      </c>
      <c r="F17" s="272">
        <v>516</v>
      </c>
      <c r="G17" s="272" t="s">
        <v>698</v>
      </c>
      <c r="H17" s="231" t="s">
        <v>720</v>
      </c>
      <c r="I17" s="231" t="s">
        <v>807</v>
      </c>
      <c r="J17" s="280">
        <v>2912820.57</v>
      </c>
      <c r="K17" s="8"/>
    </row>
    <row r="18" spans="2:11" ht="39">
      <c r="B18" s="7"/>
      <c r="C18" s="7"/>
      <c r="D18" s="229" t="s">
        <v>805</v>
      </c>
      <c r="E18" s="229" t="s">
        <v>806</v>
      </c>
      <c r="F18" s="273">
        <v>4289</v>
      </c>
      <c r="G18" s="273" t="s">
        <v>700</v>
      </c>
      <c r="H18" s="231" t="s">
        <v>817</v>
      </c>
      <c r="I18" s="231" t="s">
        <v>818</v>
      </c>
      <c r="J18" s="255">
        <v>1000000</v>
      </c>
      <c r="K18" s="8"/>
    </row>
    <row r="19" spans="2:11" s="246" customFormat="1" ht="15.75" thickBot="1">
      <c r="B19" s="10"/>
      <c r="C19" s="10"/>
      <c r="D19" s="243" t="s">
        <v>2</v>
      </c>
      <c r="E19" s="244">
        <v>2</v>
      </c>
      <c r="F19" s="244">
        <f>SUM(F17:F18)</f>
        <v>4805</v>
      </c>
      <c r="G19" s="244"/>
      <c r="H19" s="244" t="s">
        <v>808</v>
      </c>
      <c r="I19" s="244" t="s">
        <v>808</v>
      </c>
      <c r="J19" s="281">
        <f>SUM(J17:J18)</f>
        <v>3912820.57</v>
      </c>
      <c r="K19" s="15"/>
    </row>
    <row r="20" spans="2:11">
      <c r="B20" s="7"/>
      <c r="C20" s="7"/>
      <c r="D20" s="1" t="s">
        <v>526</v>
      </c>
      <c r="E20" s="17"/>
      <c r="F20" s="17"/>
      <c r="G20" s="17"/>
      <c r="H20" s="17"/>
      <c r="I20" s="17"/>
      <c r="J20" s="8"/>
      <c r="K20" s="8"/>
    </row>
    <row r="21" spans="2:11">
      <c r="B21" s="7"/>
      <c r="C21" s="7"/>
      <c r="D21" s="1" t="s">
        <v>556</v>
      </c>
      <c r="E21" s="31"/>
      <c r="F21" s="31"/>
      <c r="G21" s="31"/>
      <c r="H21" s="31"/>
      <c r="I21" s="31"/>
      <c r="J21" s="32"/>
      <c r="K21" s="8"/>
    </row>
    <row r="22" spans="2:11">
      <c r="B22" s="7"/>
      <c r="C22" s="7"/>
      <c r="D22" s="170" t="s">
        <v>529</v>
      </c>
      <c r="E22" s="31"/>
      <c r="F22" s="31"/>
      <c r="G22" s="31"/>
      <c r="H22" s="31"/>
      <c r="I22" s="31"/>
      <c r="J22" s="32"/>
      <c r="K22" s="8"/>
    </row>
    <row r="23" spans="2:11">
      <c r="B23" s="7"/>
      <c r="C23" s="7"/>
      <c r="D23" s="17" t="s">
        <v>530</v>
      </c>
      <c r="E23" s="31"/>
      <c r="F23" s="31"/>
      <c r="G23" s="31"/>
      <c r="H23" s="31"/>
      <c r="I23" s="31"/>
      <c r="J23" s="32"/>
      <c r="K23" s="8"/>
    </row>
    <row r="24" spans="2:11">
      <c r="B24" s="7"/>
      <c r="C24" s="7"/>
      <c r="D24" s="33" t="s">
        <v>555</v>
      </c>
      <c r="E24" s="31"/>
      <c r="F24" s="31"/>
      <c r="G24" s="31"/>
      <c r="H24" s="31"/>
      <c r="I24" s="31"/>
      <c r="J24" s="32"/>
      <c r="K24" s="8"/>
    </row>
    <row r="25" spans="2:11">
      <c r="B25" s="7"/>
      <c r="C25" s="7"/>
      <c r="D25" s="33" t="s">
        <v>557</v>
      </c>
      <c r="E25" s="31"/>
      <c r="F25" s="31"/>
      <c r="G25" s="31"/>
      <c r="H25" s="31"/>
      <c r="I25" s="31"/>
      <c r="J25" s="32"/>
      <c r="K25" s="8"/>
    </row>
    <row r="26" spans="2:11">
      <c r="B26" s="7"/>
      <c r="C26" s="7"/>
      <c r="D26" s="17" t="s">
        <v>558</v>
      </c>
      <c r="E26" s="31"/>
      <c r="F26" s="31"/>
      <c r="G26" s="31"/>
      <c r="H26" s="31"/>
      <c r="I26" s="31"/>
      <c r="J26" s="32"/>
      <c r="K26" s="8"/>
    </row>
    <row r="27" spans="2:11">
      <c r="B27" s="7"/>
      <c r="C27" s="7"/>
      <c r="D27" s="17" t="s">
        <v>531</v>
      </c>
      <c r="E27" s="31"/>
      <c r="F27" s="31"/>
      <c r="G27" s="31"/>
      <c r="H27" s="31"/>
      <c r="I27" s="31"/>
      <c r="J27" s="32"/>
      <c r="K27" s="8"/>
    </row>
    <row r="28" spans="2:11">
      <c r="B28" s="7"/>
      <c r="C28" s="7"/>
      <c r="D28" s="17" t="s">
        <v>549</v>
      </c>
      <c r="E28" s="31"/>
      <c r="F28" s="31"/>
      <c r="G28" s="31"/>
      <c r="H28" s="31"/>
      <c r="I28" s="31"/>
      <c r="J28" s="32"/>
      <c r="K28" s="8"/>
    </row>
    <row r="29" spans="2:11">
      <c r="B29" s="7"/>
      <c r="C29" s="7"/>
      <c r="D29" s="17" t="s">
        <v>532</v>
      </c>
      <c r="E29" s="31"/>
      <c r="F29" s="31"/>
      <c r="G29" s="31"/>
      <c r="H29" s="31"/>
      <c r="I29" s="31"/>
      <c r="J29" s="32"/>
      <c r="K29" s="8"/>
    </row>
    <row r="30" spans="2:11">
      <c r="B30" s="7"/>
      <c r="C30" s="7"/>
      <c r="D30" s="17" t="s">
        <v>533</v>
      </c>
      <c r="E30" s="31"/>
      <c r="F30" s="31"/>
      <c r="G30" s="31"/>
      <c r="H30" s="31"/>
      <c r="I30" s="31"/>
      <c r="J30" s="32"/>
      <c r="K30" s="8"/>
    </row>
    <row r="31" spans="2:11">
      <c r="B31" s="7"/>
      <c r="C31" s="7"/>
      <c r="D31" s="17" t="s">
        <v>534</v>
      </c>
      <c r="E31" s="31"/>
      <c r="F31" s="31"/>
      <c r="G31" s="31"/>
      <c r="H31" s="31"/>
      <c r="I31" s="31"/>
      <c r="J31" s="32"/>
      <c r="K31" s="8"/>
    </row>
    <row r="32" spans="2:11">
      <c r="B32" s="7"/>
      <c r="C32" s="7"/>
      <c r="D32" s="17" t="s">
        <v>535</v>
      </c>
      <c r="E32" s="31"/>
      <c r="F32" s="31"/>
      <c r="G32" s="31"/>
      <c r="H32" s="31"/>
      <c r="I32" s="31"/>
      <c r="J32" s="32"/>
      <c r="K32" s="8"/>
    </row>
    <row r="33" spans="2:11">
      <c r="B33" s="7"/>
      <c r="C33" s="7"/>
      <c r="D33" s="17" t="s">
        <v>536</v>
      </c>
      <c r="E33" s="31"/>
      <c r="F33" s="31"/>
      <c r="G33" s="31"/>
      <c r="H33" s="31"/>
      <c r="I33" s="31"/>
      <c r="J33" s="32"/>
      <c r="K33" s="8"/>
    </row>
    <row r="34" spans="2:11" ht="15.75" thickBot="1">
      <c r="B34" s="7"/>
      <c r="C34" s="34"/>
      <c r="D34" s="35"/>
      <c r="E34" s="35"/>
      <c r="F34" s="35"/>
      <c r="G34" s="35"/>
      <c r="H34" s="35"/>
      <c r="I34" s="35"/>
      <c r="J34" s="36"/>
      <c r="K34" s="8"/>
    </row>
    <row r="35" spans="2:11">
      <c r="B35" s="7"/>
      <c r="C35" s="17"/>
      <c r="D35" s="17"/>
      <c r="E35" s="17"/>
      <c r="F35" s="17"/>
      <c r="G35" s="17"/>
      <c r="H35" s="17"/>
      <c r="I35" s="17"/>
      <c r="J35" s="17"/>
      <c r="K35" s="8"/>
    </row>
    <row r="36" spans="2:11" ht="15.75" thickBot="1">
      <c r="B36" s="7"/>
      <c r="C36" s="17"/>
      <c r="D36" s="17"/>
      <c r="E36" s="17"/>
      <c r="F36" s="17"/>
      <c r="G36" s="17"/>
      <c r="H36" s="17"/>
      <c r="I36" s="17"/>
      <c r="J36" s="17"/>
      <c r="K36" s="8"/>
    </row>
    <row r="37" spans="2:11">
      <c r="B37" s="7"/>
      <c r="C37" s="18"/>
      <c r="D37" s="19" t="s">
        <v>461</v>
      </c>
      <c r="E37" s="20"/>
      <c r="F37" s="20"/>
      <c r="G37" s="20"/>
      <c r="H37" s="20"/>
      <c r="I37" s="20"/>
      <c r="J37" s="21"/>
      <c r="K37" s="8"/>
    </row>
    <row r="38" spans="2:11" ht="15.75" thickBot="1">
      <c r="B38" s="7"/>
      <c r="C38" s="7"/>
      <c r="D38" s="11"/>
      <c r="E38" s="17"/>
      <c r="F38" s="17"/>
      <c r="G38" s="17"/>
      <c r="H38" s="17"/>
      <c r="I38" s="17"/>
      <c r="J38" s="8"/>
      <c r="K38" s="8"/>
    </row>
    <row r="39" spans="2:11">
      <c r="B39" s="7"/>
      <c r="C39" s="7"/>
      <c r="D39" s="325" t="s">
        <v>454</v>
      </c>
      <c r="E39" s="326"/>
      <c r="F39" s="327"/>
      <c r="G39" s="297" t="s">
        <v>455</v>
      </c>
      <c r="H39" s="297" t="s">
        <v>456</v>
      </c>
      <c r="I39" s="304" t="s">
        <v>457</v>
      </c>
      <c r="J39" s="305"/>
      <c r="K39" s="8"/>
    </row>
    <row r="40" spans="2:11">
      <c r="B40" s="7"/>
      <c r="C40" s="7"/>
      <c r="D40" s="22" t="s">
        <v>458</v>
      </c>
      <c r="E40" s="333" t="s">
        <v>459</v>
      </c>
      <c r="F40" s="334"/>
      <c r="G40" s="301"/>
      <c r="H40" s="301"/>
      <c r="I40" s="306"/>
      <c r="J40" s="307"/>
      <c r="K40" s="8"/>
    </row>
    <row r="41" spans="2:11">
      <c r="B41" s="7"/>
      <c r="C41" s="7"/>
      <c r="D41" s="23" t="s">
        <v>809</v>
      </c>
      <c r="E41" s="319" t="s">
        <v>814</v>
      </c>
      <c r="F41" s="320"/>
      <c r="G41" s="37" t="s">
        <v>815</v>
      </c>
      <c r="H41" s="37" t="s">
        <v>788</v>
      </c>
      <c r="I41" s="302">
        <v>180000</v>
      </c>
      <c r="J41" s="303"/>
      <c r="K41" s="8"/>
    </row>
    <row r="42" spans="2:11">
      <c r="B42" s="7"/>
      <c r="C42" s="7"/>
      <c r="D42" s="25" t="s">
        <v>810</v>
      </c>
      <c r="E42" s="248" t="s">
        <v>813</v>
      </c>
      <c r="F42" s="249"/>
      <c r="G42" s="37" t="s">
        <v>815</v>
      </c>
      <c r="H42" s="37" t="s">
        <v>788</v>
      </c>
      <c r="I42" s="302">
        <v>180000</v>
      </c>
      <c r="J42" s="303"/>
      <c r="K42" s="8"/>
    </row>
    <row r="43" spans="2:11">
      <c r="B43" s="7"/>
      <c r="C43" s="7"/>
      <c r="D43" s="25" t="s">
        <v>811</v>
      </c>
      <c r="E43" s="248" t="s">
        <v>812</v>
      </c>
      <c r="F43" s="249"/>
      <c r="G43" s="37" t="s">
        <v>816</v>
      </c>
      <c r="H43" s="37" t="s">
        <v>788</v>
      </c>
      <c r="I43" s="302">
        <v>81941.64</v>
      </c>
      <c r="J43" s="303"/>
      <c r="K43" s="8"/>
    </row>
    <row r="44" spans="2:11" s="246" customFormat="1" ht="15.75" thickBot="1">
      <c r="B44" s="10"/>
      <c r="C44" s="10"/>
      <c r="D44" s="243" t="s">
        <v>2</v>
      </c>
      <c r="E44" s="321">
        <v>3</v>
      </c>
      <c r="F44" s="322"/>
      <c r="G44" s="250"/>
      <c r="H44" s="244"/>
      <c r="I44" s="323">
        <f>SUM(I41:I43)</f>
        <v>441941.64</v>
      </c>
      <c r="J44" s="324"/>
      <c r="K44" s="15"/>
    </row>
    <row r="45" spans="2:11">
      <c r="B45" s="7"/>
      <c r="C45" s="7"/>
      <c r="D45" s="17" t="s">
        <v>462</v>
      </c>
      <c r="E45" s="31"/>
      <c r="F45" s="31"/>
      <c r="G45" s="31"/>
      <c r="H45" s="31"/>
      <c r="I45" s="31"/>
      <c r="J45" s="32"/>
      <c r="K45" s="8"/>
    </row>
    <row r="46" spans="2:11">
      <c r="B46" s="7"/>
      <c r="C46" s="7"/>
      <c r="D46" s="33" t="s">
        <v>537</v>
      </c>
      <c r="E46" s="31"/>
      <c r="F46" s="31"/>
      <c r="G46" s="31"/>
      <c r="H46" s="31"/>
      <c r="I46" s="31"/>
      <c r="J46" s="32"/>
      <c r="K46" s="8"/>
    </row>
    <row r="47" spans="2:11">
      <c r="B47" s="7"/>
      <c r="C47" s="7"/>
      <c r="D47" s="17" t="s">
        <v>559</v>
      </c>
      <c r="E47" s="33"/>
      <c r="F47" s="46"/>
      <c r="G47" s="47"/>
      <c r="H47" s="47"/>
      <c r="I47" s="47"/>
      <c r="J47" s="48"/>
      <c r="K47" s="8"/>
    </row>
    <row r="48" spans="2:11">
      <c r="B48" s="7"/>
      <c r="C48" s="7"/>
      <c r="D48" s="33" t="s">
        <v>538</v>
      </c>
      <c r="E48" s="33"/>
      <c r="F48" s="46"/>
      <c r="G48" s="47"/>
      <c r="H48" s="47"/>
      <c r="I48" s="47"/>
      <c r="J48" s="48"/>
      <c r="K48" s="8"/>
    </row>
    <row r="49" spans="2:11">
      <c r="B49" s="7"/>
      <c r="C49" s="7"/>
      <c r="D49" s="33" t="s">
        <v>539</v>
      </c>
      <c r="E49" s="31"/>
      <c r="F49" s="31"/>
      <c r="G49" s="31"/>
      <c r="H49" s="31"/>
      <c r="I49" s="31"/>
      <c r="J49" s="32"/>
      <c r="K49" s="8"/>
    </row>
    <row r="50" spans="2:11">
      <c r="B50" s="7"/>
      <c r="C50" s="7"/>
      <c r="D50" s="33" t="s">
        <v>543</v>
      </c>
      <c r="E50" s="31"/>
      <c r="F50" s="31"/>
      <c r="G50" s="31"/>
      <c r="H50" s="31"/>
      <c r="I50" s="31"/>
      <c r="J50" s="32"/>
      <c r="K50" s="8"/>
    </row>
    <row r="51" spans="2:11" ht="15.75" thickBot="1">
      <c r="B51" s="7"/>
      <c r="C51" s="34"/>
      <c r="D51" s="35" t="s">
        <v>544</v>
      </c>
      <c r="E51" s="50"/>
      <c r="F51" s="50"/>
      <c r="G51" s="50"/>
      <c r="H51" s="50"/>
      <c r="I51" s="50"/>
      <c r="J51" s="51"/>
      <c r="K51" s="8"/>
    </row>
    <row r="52" spans="2:11" ht="15.75" thickBot="1">
      <c r="B52" s="7"/>
      <c r="C52" s="17"/>
      <c r="D52" s="17"/>
      <c r="E52" s="17"/>
      <c r="F52" s="17"/>
      <c r="G52" s="17"/>
      <c r="H52" s="17"/>
      <c r="I52" s="17"/>
      <c r="J52" s="17"/>
      <c r="K52" s="8"/>
    </row>
    <row r="53" spans="2:11">
      <c r="B53" s="7"/>
      <c r="C53" s="2"/>
      <c r="D53" s="52" t="s">
        <v>463</v>
      </c>
      <c r="E53" s="4"/>
      <c r="F53" s="4"/>
      <c r="G53" s="4"/>
      <c r="H53" s="4"/>
      <c r="I53" s="4"/>
      <c r="J53" s="5"/>
      <c r="K53" s="53"/>
    </row>
    <row r="54" spans="2:11" ht="15.75" thickBot="1">
      <c r="B54" s="7"/>
      <c r="C54" s="54"/>
      <c r="D54" s="55"/>
      <c r="E54" s="55"/>
      <c r="F54" s="55"/>
      <c r="G54" s="55"/>
      <c r="H54" s="55"/>
      <c r="I54" s="55"/>
      <c r="J54" s="53"/>
      <c r="K54" s="53"/>
    </row>
    <row r="55" spans="2:11">
      <c r="B55" s="10"/>
      <c r="C55" s="56"/>
      <c r="D55" s="299" t="s">
        <v>454</v>
      </c>
      <c r="E55" s="300"/>
      <c r="F55" s="297" t="s">
        <v>455</v>
      </c>
      <c r="G55" s="297" t="s">
        <v>456</v>
      </c>
      <c r="H55" s="297" t="s">
        <v>457</v>
      </c>
      <c r="I55" s="297"/>
      <c r="J55" s="298"/>
      <c r="K55" s="15"/>
    </row>
    <row r="56" spans="2:11">
      <c r="B56" s="10"/>
      <c r="C56" s="56"/>
      <c r="D56" s="22" t="s">
        <v>458</v>
      </c>
      <c r="E56" s="57" t="s">
        <v>459</v>
      </c>
      <c r="F56" s="301"/>
      <c r="G56" s="301"/>
      <c r="H56" s="58" t="s">
        <v>464</v>
      </c>
      <c r="I56" s="58" t="s">
        <v>465</v>
      </c>
      <c r="J56" s="59" t="s">
        <v>466</v>
      </c>
      <c r="K56" s="15"/>
    </row>
    <row r="57" spans="2:11">
      <c r="B57" s="7"/>
      <c r="C57" s="54"/>
      <c r="D57" s="60"/>
      <c r="E57" s="61"/>
      <c r="F57" s="62"/>
      <c r="G57" s="63"/>
      <c r="H57" s="64"/>
      <c r="I57" s="65"/>
      <c r="J57" s="66"/>
      <c r="K57" s="8"/>
    </row>
    <row r="58" spans="2:11">
      <c r="B58" s="7"/>
      <c r="C58" s="54"/>
      <c r="D58" s="67"/>
      <c r="E58" s="68"/>
      <c r="F58" s="69"/>
      <c r="G58" s="70"/>
      <c r="H58" s="71"/>
      <c r="I58" s="72"/>
      <c r="J58" s="73"/>
      <c r="K58" s="8"/>
    </row>
    <row r="59" spans="2:11" ht="15.75" thickBot="1">
      <c r="B59" s="7"/>
      <c r="C59" s="54"/>
      <c r="D59" s="74"/>
      <c r="E59" s="75"/>
      <c r="F59" s="76"/>
      <c r="G59" s="77"/>
      <c r="H59" s="78"/>
      <c r="I59" s="79"/>
      <c r="J59" s="80"/>
      <c r="K59" s="8"/>
    </row>
    <row r="60" spans="2:11">
      <c r="B60" s="7"/>
      <c r="C60" s="54"/>
      <c r="D60" s="174" t="s">
        <v>460</v>
      </c>
      <c r="E60" s="175"/>
      <c r="F60" s="176"/>
      <c r="G60" s="177"/>
      <c r="H60" s="177"/>
      <c r="I60" s="178"/>
      <c r="J60" s="5"/>
      <c r="K60" s="8"/>
    </row>
    <row r="61" spans="2:11">
      <c r="B61" s="7"/>
      <c r="C61" s="54"/>
      <c r="D61" s="316" t="s">
        <v>540</v>
      </c>
      <c r="E61" s="317"/>
      <c r="F61" s="317"/>
      <c r="G61" s="317"/>
      <c r="H61" s="317"/>
      <c r="I61" s="317"/>
      <c r="J61" s="318"/>
      <c r="K61" s="53"/>
    </row>
    <row r="62" spans="2:11">
      <c r="B62" s="7"/>
      <c r="C62" s="54"/>
      <c r="D62" s="215" t="s">
        <v>541</v>
      </c>
      <c r="E62" s="216"/>
      <c r="F62" s="216"/>
      <c r="G62" s="216"/>
      <c r="H62" s="216"/>
      <c r="I62" s="216"/>
      <c r="J62" s="217"/>
      <c r="K62" s="53"/>
    </row>
    <row r="63" spans="2:11" ht="15.75" thickBot="1">
      <c r="B63" s="7"/>
      <c r="C63" s="81"/>
      <c r="D63" s="157" t="s">
        <v>542</v>
      </c>
      <c r="E63" s="82"/>
      <c r="F63" s="83"/>
      <c r="G63" s="84"/>
      <c r="H63" s="84"/>
      <c r="I63" s="84"/>
      <c r="J63" s="85"/>
      <c r="K63" s="53"/>
    </row>
    <row r="64" spans="2:11" ht="15.75" thickBot="1">
      <c r="B64" s="7"/>
      <c r="C64" s="55"/>
      <c r="D64" s="86"/>
      <c r="E64" s="87"/>
      <c r="F64" s="88"/>
      <c r="G64" s="89"/>
      <c r="H64" s="89"/>
      <c r="I64" s="89"/>
      <c r="J64" s="89"/>
      <c r="K64" s="53"/>
    </row>
    <row r="65" spans="2:11">
      <c r="B65" s="7"/>
      <c r="C65" s="2"/>
      <c r="D65" s="52" t="s">
        <v>467</v>
      </c>
      <c r="E65" s="4"/>
      <c r="F65" s="4"/>
      <c r="G65" s="4"/>
      <c r="H65" s="4"/>
      <c r="I65" s="4"/>
      <c r="J65" s="5"/>
      <c r="K65" s="53"/>
    </row>
    <row r="66" spans="2:11" ht="15.75" thickBot="1">
      <c r="B66" s="7"/>
      <c r="C66" s="54"/>
      <c r="D66" s="55"/>
      <c r="E66" s="55"/>
      <c r="F66" s="55"/>
      <c r="G66" s="55"/>
      <c r="H66" s="55"/>
      <c r="I66" s="55"/>
      <c r="J66" s="53"/>
      <c r="K66" s="53"/>
    </row>
    <row r="67" spans="2:11">
      <c r="B67" s="10"/>
      <c r="C67" s="56"/>
      <c r="D67" s="299" t="s">
        <v>454</v>
      </c>
      <c r="E67" s="300"/>
      <c r="F67" s="297" t="s">
        <v>455</v>
      </c>
      <c r="G67" s="297" t="s">
        <v>456</v>
      </c>
      <c r="H67" s="297" t="s">
        <v>457</v>
      </c>
      <c r="I67" s="297"/>
      <c r="J67" s="298"/>
      <c r="K67" s="15"/>
    </row>
    <row r="68" spans="2:11">
      <c r="B68" s="10"/>
      <c r="C68" s="56"/>
      <c r="D68" s="22" t="s">
        <v>458</v>
      </c>
      <c r="E68" s="57" t="s">
        <v>459</v>
      </c>
      <c r="F68" s="301"/>
      <c r="G68" s="301"/>
      <c r="H68" s="58" t="s">
        <v>464</v>
      </c>
      <c r="I68" s="58" t="s">
        <v>465</v>
      </c>
      <c r="J68" s="59" t="s">
        <v>466</v>
      </c>
      <c r="K68" s="15"/>
    </row>
    <row r="69" spans="2:11">
      <c r="B69" s="7"/>
      <c r="C69" s="54"/>
      <c r="D69" s="60"/>
      <c r="E69" s="61"/>
      <c r="F69" s="62"/>
      <c r="G69" s="71"/>
      <c r="H69" s="90"/>
      <c r="I69" s="90"/>
      <c r="J69" s="66"/>
      <c r="K69" s="8"/>
    </row>
    <row r="70" spans="2:11">
      <c r="B70" s="7"/>
      <c r="C70" s="54"/>
      <c r="D70" s="67"/>
      <c r="E70" s="68"/>
      <c r="F70" s="69"/>
      <c r="G70" s="91"/>
      <c r="H70" s="92"/>
      <c r="I70" s="92"/>
      <c r="J70" s="73"/>
      <c r="K70" s="8"/>
    </row>
    <row r="71" spans="2:11" ht="15.75" thickBot="1">
      <c r="B71" s="7"/>
      <c r="C71" s="54"/>
      <c r="D71" s="74"/>
      <c r="E71" s="75"/>
      <c r="F71" s="76"/>
      <c r="G71" s="93"/>
      <c r="H71" s="94"/>
      <c r="I71" s="94"/>
      <c r="J71" s="80"/>
      <c r="K71" s="8"/>
    </row>
    <row r="72" spans="2:11">
      <c r="B72" s="7"/>
      <c r="C72" s="54"/>
      <c r="D72" s="17" t="s">
        <v>460</v>
      </c>
      <c r="E72" s="87"/>
      <c r="F72" s="88"/>
      <c r="G72" s="89"/>
      <c r="H72" s="89"/>
      <c r="I72" s="89"/>
      <c r="J72" s="95"/>
      <c r="K72" s="53"/>
    </row>
    <row r="73" spans="2:11">
      <c r="B73" s="7"/>
      <c r="C73" s="54"/>
      <c r="D73" s="315" t="s">
        <v>545</v>
      </c>
      <c r="E73" s="315"/>
      <c r="F73" s="315"/>
      <c r="G73" s="315"/>
      <c r="H73" s="315"/>
      <c r="I73" s="315"/>
      <c r="J73" s="172"/>
      <c r="K73" s="53"/>
    </row>
    <row r="74" spans="2:11" ht="15.75" thickBot="1">
      <c r="B74" s="7"/>
      <c r="C74" s="54"/>
      <c r="D74" s="82" t="s">
        <v>546</v>
      </c>
      <c r="E74" s="173"/>
      <c r="F74" s="173"/>
      <c r="G74" s="173"/>
      <c r="H74" s="173"/>
      <c r="I74" s="173"/>
      <c r="J74" s="96"/>
      <c r="K74" s="53"/>
    </row>
    <row r="75" spans="2:11" ht="15.75" thickBot="1">
      <c r="B75" s="7"/>
      <c r="C75" s="97"/>
      <c r="D75" s="97"/>
      <c r="E75" s="97"/>
      <c r="F75" s="97"/>
      <c r="G75" s="97"/>
      <c r="H75" s="97"/>
      <c r="I75" s="97"/>
      <c r="J75" s="97"/>
      <c r="K75" s="53"/>
    </row>
    <row r="76" spans="2:11" ht="38.25">
      <c r="B76" s="98"/>
      <c r="C76" s="99"/>
      <c r="D76" s="100" t="s">
        <v>568</v>
      </c>
      <c r="E76" s="101"/>
      <c r="F76" s="101"/>
      <c r="G76" s="102"/>
      <c r="H76" s="220" t="s">
        <v>468</v>
      </c>
      <c r="I76" s="220" t="s">
        <v>469</v>
      </c>
      <c r="J76" s="104" t="s">
        <v>470</v>
      </c>
      <c r="K76" s="105"/>
    </row>
    <row r="77" spans="2:11">
      <c r="B77" s="98"/>
      <c r="C77" s="98"/>
      <c r="D77" s="107" t="s">
        <v>471</v>
      </c>
      <c r="E77" s="108"/>
      <c r="F77" s="108"/>
      <c r="G77" s="108"/>
      <c r="H77" s="109"/>
      <c r="I77" s="109"/>
      <c r="J77" s="110"/>
      <c r="K77" s="105"/>
    </row>
    <row r="78" spans="2:11">
      <c r="B78" s="98"/>
      <c r="C78" s="98"/>
      <c r="D78" s="107" t="s">
        <v>472</v>
      </c>
      <c r="E78" s="108"/>
      <c r="F78" s="108"/>
      <c r="G78" s="108"/>
      <c r="H78" s="109"/>
      <c r="I78" s="109"/>
      <c r="J78" s="110"/>
      <c r="K78" s="105"/>
    </row>
    <row r="79" spans="2:11">
      <c r="B79" s="98"/>
      <c r="C79" s="98"/>
      <c r="D79" s="111" t="s">
        <v>473</v>
      </c>
      <c r="E79" s="112"/>
      <c r="F79" s="112"/>
      <c r="G79" s="112"/>
      <c r="H79" s="109"/>
      <c r="I79" s="109">
        <v>812550.3</v>
      </c>
      <c r="J79" s="109">
        <v>812550.3</v>
      </c>
      <c r="K79" s="105"/>
    </row>
    <row r="80" spans="2:11">
      <c r="B80" s="98"/>
      <c r="C80" s="98"/>
      <c r="D80" s="107" t="s">
        <v>474</v>
      </c>
      <c r="E80" s="108"/>
      <c r="F80" s="108"/>
      <c r="G80" s="108"/>
      <c r="H80" s="109"/>
      <c r="I80" s="109"/>
      <c r="J80" s="110"/>
      <c r="K80" s="105"/>
    </row>
    <row r="81" spans="2:11">
      <c r="B81" s="98"/>
      <c r="C81" s="98"/>
      <c r="D81" s="107" t="s">
        <v>475</v>
      </c>
      <c r="E81" s="108"/>
      <c r="F81" s="108"/>
      <c r="G81" s="108"/>
      <c r="H81" s="109"/>
      <c r="I81" s="109">
        <v>87179.43</v>
      </c>
      <c r="J81" s="109">
        <v>87179.43</v>
      </c>
      <c r="K81" s="105"/>
    </row>
    <row r="82" spans="2:11">
      <c r="B82" s="98"/>
      <c r="C82" s="98"/>
      <c r="D82" s="111" t="s">
        <v>476</v>
      </c>
      <c r="E82" s="112"/>
      <c r="F82" s="112"/>
      <c r="G82" s="112"/>
      <c r="H82" s="109"/>
      <c r="I82" s="109"/>
      <c r="J82" s="110"/>
      <c r="K82" s="105"/>
    </row>
    <row r="83" spans="2:11">
      <c r="B83" s="98"/>
      <c r="C83" s="98"/>
      <c r="D83" s="111" t="s">
        <v>477</v>
      </c>
      <c r="E83" s="112"/>
      <c r="F83" s="112"/>
      <c r="G83" s="112"/>
      <c r="H83" s="109"/>
      <c r="I83" s="109"/>
      <c r="J83" s="110"/>
      <c r="K83" s="105"/>
    </row>
    <row r="84" spans="2:11">
      <c r="B84" s="98"/>
      <c r="C84" s="98"/>
      <c r="D84" s="111" t="s">
        <v>478</v>
      </c>
      <c r="E84" s="112"/>
      <c r="F84" s="112"/>
      <c r="G84" s="112"/>
      <c r="H84" s="109"/>
      <c r="I84" s="109"/>
      <c r="J84" s="110"/>
      <c r="K84" s="105"/>
    </row>
    <row r="85" spans="2:11">
      <c r="B85" s="98"/>
      <c r="C85" s="98"/>
      <c r="D85" s="111" t="s">
        <v>479</v>
      </c>
      <c r="E85" s="112"/>
      <c r="F85" s="112"/>
      <c r="G85" s="112"/>
      <c r="H85" s="109"/>
      <c r="I85" s="109"/>
      <c r="J85" s="110"/>
      <c r="K85" s="105"/>
    </row>
    <row r="86" spans="2:11">
      <c r="B86" s="98"/>
      <c r="C86" s="98"/>
      <c r="D86" s="111" t="s">
        <v>480</v>
      </c>
      <c r="E86" s="112"/>
      <c r="F86" s="112"/>
      <c r="G86" s="112"/>
      <c r="H86" s="113"/>
      <c r="I86" s="109"/>
      <c r="J86" s="110"/>
      <c r="K86" s="105"/>
    </row>
    <row r="87" spans="2:11">
      <c r="B87" s="98"/>
      <c r="C87" s="98"/>
      <c r="D87" s="111" t="s">
        <v>481</v>
      </c>
      <c r="E87" s="112"/>
      <c r="F87" s="112"/>
      <c r="G87" s="112"/>
      <c r="H87" s="113"/>
      <c r="I87" s="109"/>
      <c r="J87" s="110"/>
      <c r="K87" s="105"/>
    </row>
    <row r="88" spans="2:11">
      <c r="B88" s="98"/>
      <c r="C88" s="98"/>
      <c r="D88" s="114" t="s">
        <v>2</v>
      </c>
      <c r="E88" s="16"/>
      <c r="F88" s="16"/>
      <c r="G88" s="16"/>
      <c r="H88" s="115"/>
      <c r="I88" s="115">
        <f>SUM(I79:I87)</f>
        <v>899729.73</v>
      </c>
      <c r="J88" s="115">
        <f>SUM(J79:J87)</f>
        <v>899729.73</v>
      </c>
      <c r="K88" s="105"/>
    </row>
    <row r="89" spans="2:11">
      <c r="B89" s="98"/>
      <c r="C89" s="98"/>
      <c r="D89" s="216" t="s">
        <v>482</v>
      </c>
      <c r="E89" s="213"/>
      <c r="F89" s="213"/>
      <c r="G89" s="14"/>
      <c r="H89" s="212"/>
      <c r="I89" s="212"/>
      <c r="J89" s="212"/>
      <c r="K89" s="105"/>
    </row>
    <row r="90" spans="2:11" ht="15.75" thickBot="1">
      <c r="B90" s="98"/>
      <c r="C90" s="116"/>
      <c r="D90" s="214" t="s">
        <v>567</v>
      </c>
      <c r="E90" s="214"/>
      <c r="F90" s="214"/>
      <c r="G90" s="118"/>
      <c r="H90" s="119"/>
      <c r="I90" s="119"/>
      <c r="J90" s="120"/>
      <c r="K90" s="105"/>
    </row>
    <row r="91" spans="2:11" ht="15.75" thickBot="1">
      <c r="B91" s="7"/>
      <c r="C91" s="17"/>
      <c r="D91" s="17"/>
      <c r="E91" s="17"/>
      <c r="F91" s="17"/>
      <c r="G91" s="17"/>
      <c r="H91" s="17"/>
      <c r="I91" s="17"/>
      <c r="J91" s="17"/>
      <c r="K91" s="8"/>
    </row>
    <row r="92" spans="2:11">
      <c r="B92" s="56"/>
      <c r="C92" s="121"/>
      <c r="D92" s="52" t="s">
        <v>483</v>
      </c>
      <c r="E92" s="122"/>
      <c r="F92" s="122"/>
      <c r="G92" s="52"/>
      <c r="H92" s="52"/>
      <c r="I92" s="52"/>
      <c r="J92" s="123"/>
      <c r="K92" s="124"/>
    </row>
    <row r="93" spans="2:11">
      <c r="B93" s="127"/>
      <c r="C93" s="127"/>
      <c r="D93" s="128"/>
      <c r="E93" s="216"/>
      <c r="F93" s="216"/>
      <c r="G93" s="216"/>
      <c r="H93" s="216"/>
      <c r="I93" s="216"/>
      <c r="J93" s="218" t="s">
        <v>457</v>
      </c>
      <c r="K93" s="131"/>
    </row>
    <row r="94" spans="2:11">
      <c r="B94" s="127"/>
      <c r="C94" s="127"/>
      <c r="D94" s="133" t="s">
        <v>484</v>
      </c>
      <c r="E94" s="134"/>
      <c r="F94" s="134"/>
      <c r="G94" s="134"/>
      <c r="H94" s="134"/>
      <c r="I94" s="135"/>
      <c r="J94" s="110">
        <v>162510.06</v>
      </c>
      <c r="K94" s="131"/>
    </row>
    <row r="95" spans="2:11">
      <c r="B95" s="127"/>
      <c r="C95" s="127"/>
      <c r="D95" s="136" t="s">
        <v>485</v>
      </c>
      <c r="E95" s="134"/>
      <c r="F95" s="134"/>
      <c r="G95" s="134"/>
      <c r="H95" s="134"/>
      <c r="I95" s="134"/>
      <c r="J95" s="110"/>
      <c r="K95" s="131"/>
    </row>
    <row r="96" spans="2:11">
      <c r="B96" s="127"/>
      <c r="C96" s="127"/>
      <c r="D96" s="137" t="s">
        <v>2</v>
      </c>
      <c r="E96" s="134"/>
      <c r="F96" s="134"/>
      <c r="G96" s="134"/>
      <c r="H96" s="134"/>
      <c r="I96" s="134"/>
      <c r="J96" s="233">
        <f>SUM(J94:J95)</f>
        <v>162510.06</v>
      </c>
      <c r="K96" s="131"/>
    </row>
    <row r="97" spans="2:11" ht="15.75" thickBot="1">
      <c r="B97" s="127"/>
      <c r="C97" s="138"/>
      <c r="D97" s="117" t="s">
        <v>566</v>
      </c>
      <c r="E97" s="117"/>
      <c r="F97" s="139"/>
      <c r="G97" s="139"/>
      <c r="H97" s="119"/>
      <c r="I97" s="119"/>
      <c r="J97" s="140"/>
      <c r="K97" s="131"/>
    </row>
    <row r="98" spans="2:11" ht="15.75" thickBot="1">
      <c r="B98" s="54"/>
      <c r="C98" s="55"/>
      <c r="D98" s="55"/>
      <c r="E98" s="55"/>
      <c r="F98" s="55"/>
      <c r="G98" s="55"/>
      <c r="H98" s="55"/>
      <c r="I98" s="55"/>
      <c r="J98" s="55"/>
      <c r="K98" s="53"/>
    </row>
    <row r="99" spans="2:11">
      <c r="B99" s="54"/>
      <c r="C99" s="2"/>
      <c r="D99" s="19" t="s">
        <v>486</v>
      </c>
      <c r="E99" s="4"/>
      <c r="F99" s="4"/>
      <c r="G99" s="4"/>
      <c r="H99" s="294" t="s">
        <v>457</v>
      </c>
      <c r="I99" s="295"/>
      <c r="J99" s="296"/>
      <c r="K99" s="53"/>
    </row>
    <row r="100" spans="2:11">
      <c r="B100" s="54"/>
      <c r="C100" s="54"/>
      <c r="D100" s="221" t="s">
        <v>487</v>
      </c>
      <c r="E100" s="142"/>
      <c r="F100" s="221"/>
      <c r="G100" s="143" t="s">
        <v>488</v>
      </c>
      <c r="H100" s="58" t="s">
        <v>464</v>
      </c>
      <c r="I100" s="58" t="s">
        <v>465</v>
      </c>
      <c r="J100" s="59" t="s">
        <v>466</v>
      </c>
      <c r="K100" s="53"/>
    </row>
    <row r="101" spans="2:11">
      <c r="B101" s="144"/>
      <c r="C101" s="144"/>
      <c r="D101" s="145" t="s">
        <v>489</v>
      </c>
      <c r="E101" s="221"/>
      <c r="F101" s="145"/>
      <c r="G101" s="234">
        <v>2</v>
      </c>
      <c r="H101" s="236">
        <v>3912820.57</v>
      </c>
      <c r="I101" s="146"/>
      <c r="J101" s="147"/>
      <c r="K101" s="148"/>
    </row>
    <row r="102" spans="2:11">
      <c r="B102" s="127"/>
      <c r="C102" s="127"/>
      <c r="D102" s="145" t="s">
        <v>490</v>
      </c>
      <c r="E102" s="145"/>
      <c r="F102" s="145"/>
      <c r="G102" s="234">
        <v>3</v>
      </c>
      <c r="H102" s="236">
        <v>441941.64</v>
      </c>
      <c r="I102" s="151"/>
      <c r="J102" s="152"/>
      <c r="K102" s="131"/>
    </row>
    <row r="103" spans="2:11">
      <c r="B103" s="127"/>
      <c r="C103" s="127"/>
      <c r="D103" s="145" t="s">
        <v>491</v>
      </c>
      <c r="E103" s="145"/>
      <c r="F103" s="145"/>
      <c r="G103" s="234"/>
      <c r="H103" s="236"/>
      <c r="I103" s="150"/>
      <c r="J103" s="110"/>
      <c r="K103" s="131"/>
    </row>
    <row r="104" spans="2:11">
      <c r="B104" s="127"/>
      <c r="C104" s="127"/>
      <c r="D104" s="145" t="s">
        <v>492</v>
      </c>
      <c r="E104" s="145"/>
      <c r="F104" s="145"/>
      <c r="G104" s="234"/>
      <c r="H104" s="236"/>
      <c r="I104" s="150"/>
      <c r="J104" s="110"/>
      <c r="K104" s="131"/>
    </row>
    <row r="105" spans="2:11">
      <c r="B105" s="127"/>
      <c r="C105" s="127"/>
      <c r="D105" s="153" t="s">
        <v>493</v>
      </c>
      <c r="E105" s="145"/>
      <c r="F105" s="145"/>
      <c r="G105" s="151"/>
      <c r="H105" s="236">
        <v>162510.06</v>
      </c>
      <c r="I105" s="151"/>
      <c r="J105" s="152"/>
      <c r="K105" s="131"/>
    </row>
    <row r="106" spans="2:11">
      <c r="B106" s="127"/>
      <c r="C106" s="127"/>
      <c r="D106" s="153" t="s">
        <v>494</v>
      </c>
      <c r="E106" s="145"/>
      <c r="F106" s="145"/>
      <c r="G106" s="151"/>
      <c r="H106" s="151"/>
      <c r="I106" s="150"/>
      <c r="J106" s="110">
        <v>899729.73</v>
      </c>
      <c r="K106" s="131"/>
    </row>
    <row r="107" spans="2:11">
      <c r="B107" s="127"/>
      <c r="C107" s="127"/>
      <c r="D107" s="153" t="s">
        <v>495</v>
      </c>
      <c r="E107" s="145"/>
      <c r="F107" s="145"/>
      <c r="G107" s="150"/>
      <c r="H107" s="151"/>
      <c r="I107" s="151"/>
      <c r="J107" s="110"/>
      <c r="K107" s="131"/>
    </row>
    <row r="108" spans="2:11">
      <c r="B108" s="127"/>
      <c r="C108" s="127"/>
      <c r="D108" s="154" t="s">
        <v>496</v>
      </c>
      <c r="E108" s="145"/>
      <c r="F108" s="154"/>
      <c r="G108" s="239"/>
      <c r="H108" s="239">
        <f>SUM(H101:H105)</f>
        <v>4517272.2699999996</v>
      </c>
      <c r="I108" s="239"/>
      <c r="J108" s="233">
        <f>J103+J104+J106+J107</f>
        <v>899729.73</v>
      </c>
      <c r="K108" s="131"/>
    </row>
    <row r="109" spans="2:11" ht="15.75" thickBot="1">
      <c r="B109" s="127"/>
      <c r="C109" s="138"/>
      <c r="D109" s="155" t="s">
        <v>497</v>
      </c>
      <c r="E109" s="156"/>
      <c r="F109" s="155"/>
      <c r="G109" s="240">
        <v>5</v>
      </c>
      <c r="H109" s="308">
        <f>G108+H108+I108+J108</f>
        <v>5417002</v>
      </c>
      <c r="I109" s="309"/>
      <c r="J109" s="310"/>
      <c r="K109" s="131"/>
    </row>
    <row r="110" spans="2:11" ht="15.75" thickBot="1">
      <c r="B110" s="34"/>
      <c r="C110" s="35"/>
      <c r="D110" s="35"/>
      <c r="E110" s="35"/>
      <c r="F110" s="35"/>
      <c r="G110" s="35"/>
      <c r="H110" s="35"/>
      <c r="I110" s="35"/>
      <c r="J110" s="35"/>
      <c r="K110" s="36"/>
    </row>
  </sheetData>
  <mergeCells count="30">
    <mergeCell ref="E41:F41"/>
    <mergeCell ref="I41:J41"/>
    <mergeCell ref="C3:J5"/>
    <mergeCell ref="D15:E15"/>
    <mergeCell ref="F15:F16"/>
    <mergeCell ref="G15:G16"/>
    <mergeCell ref="H15:H16"/>
    <mergeCell ref="I15:I16"/>
    <mergeCell ref="J15:J16"/>
    <mergeCell ref="D39:F39"/>
    <mergeCell ref="G39:G40"/>
    <mergeCell ref="H39:H40"/>
    <mergeCell ref="I39:J40"/>
    <mergeCell ref="E40:F40"/>
    <mergeCell ref="I42:J42"/>
    <mergeCell ref="I43:J43"/>
    <mergeCell ref="H99:J99"/>
    <mergeCell ref="H109:J109"/>
    <mergeCell ref="D61:J61"/>
    <mergeCell ref="D67:E67"/>
    <mergeCell ref="F67:F68"/>
    <mergeCell ref="G67:G68"/>
    <mergeCell ref="H67:J67"/>
    <mergeCell ref="D73:I73"/>
    <mergeCell ref="E44:F44"/>
    <mergeCell ref="I44:J44"/>
    <mergeCell ref="D55:E55"/>
    <mergeCell ref="F55:F56"/>
    <mergeCell ref="G55:G56"/>
    <mergeCell ref="H55:J55"/>
  </mergeCells>
  <pageMargins left="0.17" right="0.17" top="0.43" bottom="0.53" header="0.31" footer="0.31496062992125984"/>
  <pageSetup paperSize="9" scale="6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K109"/>
  <sheetViews>
    <sheetView workbookViewId="0">
      <selection activeCell="H104" sqref="H104"/>
    </sheetView>
  </sheetViews>
  <sheetFormatPr defaultRowHeight="15"/>
  <cols>
    <col min="1" max="1" width="9.140625" customWidth="1"/>
    <col min="2" max="2" width="1.140625" customWidth="1"/>
    <col min="3" max="3" width="0.140625" customWidth="1"/>
    <col min="4" max="4" width="24.42578125" customWidth="1"/>
    <col min="5" max="5" width="25" customWidth="1"/>
    <col min="6" max="6" width="30" customWidth="1"/>
    <col min="7" max="7" width="26.28515625" customWidth="1"/>
    <col min="8" max="8" width="20.28515625" customWidth="1"/>
    <col min="9" max="9" width="19.28515625" customWidth="1"/>
    <col min="10" max="10" width="22" customWidth="1"/>
    <col min="11" max="11" width="1.28515625" customWidth="1"/>
  </cols>
  <sheetData>
    <row r="1" spans="2:11" ht="15.75" thickBot="1"/>
    <row r="2" spans="2:11" ht="15.75">
      <c r="B2" s="2"/>
      <c r="C2" s="3" t="s">
        <v>446</v>
      </c>
      <c r="D2" s="4"/>
      <c r="E2" s="4"/>
      <c r="F2" s="4"/>
      <c r="G2" s="4"/>
      <c r="H2" s="4"/>
      <c r="I2" s="4"/>
      <c r="J2" s="4"/>
      <c r="K2" s="5"/>
    </row>
    <row r="3" spans="2:11">
      <c r="B3" s="7"/>
      <c r="C3" s="328" t="s">
        <v>554</v>
      </c>
      <c r="D3" s="328"/>
      <c r="E3" s="328"/>
      <c r="F3" s="328"/>
      <c r="G3" s="328"/>
      <c r="H3" s="328"/>
      <c r="I3" s="328"/>
      <c r="J3" s="328"/>
      <c r="K3" s="8"/>
    </row>
    <row r="4" spans="2:11">
      <c r="B4" s="7"/>
      <c r="C4" s="328"/>
      <c r="D4" s="328"/>
      <c r="E4" s="328"/>
      <c r="F4" s="328"/>
      <c r="G4" s="328"/>
      <c r="H4" s="328"/>
      <c r="I4" s="328"/>
      <c r="J4" s="328"/>
      <c r="K4" s="8"/>
    </row>
    <row r="5" spans="2:11">
      <c r="B5" s="7"/>
      <c r="C5" s="328"/>
      <c r="D5" s="328"/>
      <c r="E5" s="328"/>
      <c r="F5" s="328"/>
      <c r="G5" s="328"/>
      <c r="H5" s="328"/>
      <c r="I5" s="328"/>
      <c r="J5" s="328"/>
      <c r="K5" s="8"/>
    </row>
    <row r="6" spans="2:11">
      <c r="B6" s="7"/>
      <c r="C6" s="219"/>
      <c r="D6" s="219"/>
      <c r="E6" s="219"/>
      <c r="F6" s="219"/>
      <c r="G6" s="219"/>
      <c r="H6" s="219"/>
      <c r="I6" s="219"/>
      <c r="J6" s="219"/>
      <c r="K6" s="8"/>
    </row>
    <row r="7" spans="2:11">
      <c r="B7" s="10"/>
      <c r="C7" s="11" t="s">
        <v>0</v>
      </c>
      <c r="D7" s="12"/>
      <c r="E7" s="223" t="s">
        <v>31</v>
      </c>
      <c r="F7" s="11"/>
      <c r="G7" s="14" t="s">
        <v>447</v>
      </c>
      <c r="H7" s="11"/>
      <c r="I7" s="11"/>
      <c r="J7" s="14"/>
      <c r="K7" s="15"/>
    </row>
    <row r="8" spans="2:11">
      <c r="B8" s="10"/>
      <c r="C8" s="11" t="s">
        <v>1</v>
      </c>
      <c r="D8" s="12"/>
      <c r="E8" s="224" t="s">
        <v>34</v>
      </c>
      <c r="F8" s="11"/>
      <c r="G8" s="14" t="s">
        <v>448</v>
      </c>
      <c r="H8" s="226" t="s">
        <v>578</v>
      </c>
      <c r="I8" s="213"/>
      <c r="J8" s="11"/>
      <c r="K8" s="15"/>
    </row>
    <row r="9" spans="2:11">
      <c r="B9" s="10"/>
      <c r="C9" s="11" t="s">
        <v>523</v>
      </c>
      <c r="D9" s="11"/>
      <c r="E9" s="225">
        <v>5994340</v>
      </c>
      <c r="F9" s="11" t="s">
        <v>449</v>
      </c>
      <c r="G9" s="14" t="s">
        <v>450</v>
      </c>
      <c r="H9" s="227" t="s">
        <v>579</v>
      </c>
      <c r="I9" s="213"/>
      <c r="J9" s="11"/>
      <c r="K9" s="15"/>
    </row>
    <row r="10" spans="2:11">
      <c r="B10" s="10"/>
      <c r="C10" s="11"/>
      <c r="D10" s="11"/>
      <c r="E10" s="11"/>
      <c r="F10" s="11"/>
      <c r="G10" s="14" t="s">
        <v>451</v>
      </c>
      <c r="H10" s="227">
        <v>647</v>
      </c>
      <c r="I10" s="213"/>
      <c r="J10" s="11"/>
      <c r="K10" s="15"/>
    </row>
    <row r="11" spans="2:11">
      <c r="B11" s="10"/>
      <c r="C11" s="11"/>
      <c r="D11" s="11"/>
      <c r="E11" s="11"/>
      <c r="F11" s="11"/>
      <c r="G11" s="14" t="s">
        <v>452</v>
      </c>
      <c r="H11" s="227">
        <v>5890068585</v>
      </c>
      <c r="I11" s="213"/>
      <c r="J11" s="11"/>
      <c r="K11" s="15"/>
    </row>
    <row r="12" spans="2:11" ht="15.75" thickBot="1">
      <c r="B12" s="7"/>
      <c r="C12" s="17"/>
      <c r="D12" s="17"/>
      <c r="E12" s="17"/>
      <c r="F12" s="17"/>
      <c r="G12" s="17"/>
      <c r="H12" s="17"/>
      <c r="I12" s="17"/>
      <c r="J12" s="17"/>
      <c r="K12" s="8"/>
    </row>
    <row r="13" spans="2:11">
      <c r="B13" s="7"/>
      <c r="C13" s="18"/>
      <c r="D13" s="19" t="s">
        <v>453</v>
      </c>
      <c r="E13" s="20"/>
      <c r="F13" s="20"/>
      <c r="G13" s="20"/>
      <c r="H13" s="20"/>
      <c r="I13" s="20"/>
      <c r="J13" s="21"/>
      <c r="K13" s="8"/>
    </row>
    <row r="14" spans="2:11" ht="15.75" thickBot="1">
      <c r="B14" s="7"/>
      <c r="C14" s="7"/>
      <c r="D14" s="11"/>
      <c r="E14" s="17"/>
      <c r="F14" s="17"/>
      <c r="G14" s="17"/>
      <c r="H14" s="17"/>
      <c r="I14" s="17"/>
      <c r="J14" s="8"/>
      <c r="K14" s="8"/>
    </row>
    <row r="15" spans="2:11">
      <c r="B15" s="7"/>
      <c r="C15" s="7"/>
      <c r="D15" s="329" t="s">
        <v>454</v>
      </c>
      <c r="E15" s="330"/>
      <c r="F15" s="331" t="s">
        <v>524</v>
      </c>
      <c r="G15" s="331" t="s">
        <v>499</v>
      </c>
      <c r="H15" s="311" t="s">
        <v>500</v>
      </c>
      <c r="I15" s="311" t="s">
        <v>525</v>
      </c>
      <c r="J15" s="313" t="s">
        <v>457</v>
      </c>
      <c r="K15" s="8"/>
    </row>
    <row r="16" spans="2:11" ht="38.25">
      <c r="B16" s="7"/>
      <c r="C16" s="7"/>
      <c r="D16" s="171" t="s">
        <v>527</v>
      </c>
      <c r="E16" s="169" t="s">
        <v>528</v>
      </c>
      <c r="F16" s="332"/>
      <c r="G16" s="332"/>
      <c r="H16" s="312"/>
      <c r="I16" s="312"/>
      <c r="J16" s="314"/>
      <c r="K16" s="8"/>
    </row>
    <row r="17" spans="2:11" ht="39">
      <c r="B17" s="7"/>
      <c r="C17" s="7"/>
      <c r="D17" s="228" t="s">
        <v>586</v>
      </c>
      <c r="E17" s="228" t="s">
        <v>587</v>
      </c>
      <c r="F17" s="241">
        <v>2105</v>
      </c>
      <c r="G17" s="272" t="s">
        <v>698</v>
      </c>
      <c r="H17" s="258" t="s">
        <v>706</v>
      </c>
      <c r="I17" s="231" t="s">
        <v>606</v>
      </c>
      <c r="J17" s="232">
        <v>4818887.88</v>
      </c>
      <c r="K17" s="8"/>
    </row>
    <row r="18" spans="2:11">
      <c r="B18" s="7"/>
      <c r="C18" s="7"/>
      <c r="D18" s="229"/>
      <c r="E18" s="230"/>
      <c r="F18" s="26"/>
      <c r="G18" s="26"/>
      <c r="H18" s="27"/>
      <c r="I18" s="27"/>
      <c r="J18" s="29"/>
      <c r="K18" s="8"/>
    </row>
    <row r="19" spans="2:11" s="246" customFormat="1" ht="15.75" thickBot="1">
      <c r="B19" s="10"/>
      <c r="C19" s="10"/>
      <c r="D19" s="262" t="s">
        <v>2</v>
      </c>
      <c r="E19" s="253">
        <v>1</v>
      </c>
      <c r="F19" s="244">
        <f>SUM(F17:F18)</f>
        <v>2105</v>
      </c>
      <c r="G19" s="244"/>
      <c r="H19" s="244" t="s">
        <v>800</v>
      </c>
      <c r="I19" s="244" t="s">
        <v>800</v>
      </c>
      <c r="J19" s="261">
        <f>SUM(J17:J18)</f>
        <v>4818887.88</v>
      </c>
      <c r="K19" s="15"/>
    </row>
    <row r="20" spans="2:11">
      <c r="B20" s="7"/>
      <c r="C20" s="7"/>
      <c r="D20" s="1" t="s">
        <v>526</v>
      </c>
      <c r="E20" s="17"/>
      <c r="F20" s="17"/>
      <c r="G20" s="17"/>
      <c r="H20" s="17"/>
      <c r="I20" s="17"/>
      <c r="J20" s="8"/>
      <c r="K20" s="8"/>
    </row>
    <row r="21" spans="2:11">
      <c r="B21" s="7"/>
      <c r="C21" s="7"/>
      <c r="D21" s="1" t="s">
        <v>556</v>
      </c>
      <c r="E21" s="31"/>
      <c r="F21" s="31"/>
      <c r="G21" s="31"/>
      <c r="H21" s="31"/>
      <c r="I21" s="31"/>
      <c r="J21" s="32"/>
      <c r="K21" s="8"/>
    </row>
    <row r="22" spans="2:11">
      <c r="B22" s="7"/>
      <c r="C22" s="7"/>
      <c r="D22" s="170" t="s">
        <v>529</v>
      </c>
      <c r="E22" s="31"/>
      <c r="F22" s="31"/>
      <c r="G22" s="31"/>
      <c r="H22" s="31"/>
      <c r="I22" s="31"/>
      <c r="J22" s="32"/>
      <c r="K22" s="8"/>
    </row>
    <row r="23" spans="2:11">
      <c r="B23" s="7"/>
      <c r="C23" s="7"/>
      <c r="D23" s="17" t="s">
        <v>530</v>
      </c>
      <c r="E23" s="31"/>
      <c r="F23" s="31"/>
      <c r="G23" s="31"/>
      <c r="H23" s="31"/>
      <c r="I23" s="31"/>
      <c r="J23" s="32"/>
      <c r="K23" s="8"/>
    </row>
    <row r="24" spans="2:11">
      <c r="B24" s="7"/>
      <c r="C24" s="7"/>
      <c r="D24" s="33" t="s">
        <v>555</v>
      </c>
      <c r="E24" s="31"/>
      <c r="F24" s="31"/>
      <c r="G24" s="31"/>
      <c r="H24" s="31"/>
      <c r="I24" s="31"/>
      <c r="J24" s="32"/>
      <c r="K24" s="8"/>
    </row>
    <row r="25" spans="2:11">
      <c r="B25" s="7"/>
      <c r="C25" s="7"/>
      <c r="D25" s="33" t="s">
        <v>557</v>
      </c>
      <c r="E25" s="31"/>
      <c r="F25" s="31"/>
      <c r="G25" s="31"/>
      <c r="H25" s="31"/>
      <c r="I25" s="31"/>
      <c r="J25" s="32"/>
      <c r="K25" s="8"/>
    </row>
    <row r="26" spans="2:11">
      <c r="B26" s="7"/>
      <c r="C26" s="7"/>
      <c r="D26" s="17" t="s">
        <v>558</v>
      </c>
      <c r="E26" s="31"/>
      <c r="F26" s="31"/>
      <c r="G26" s="31"/>
      <c r="H26" s="31"/>
      <c r="I26" s="31"/>
      <c r="J26" s="32"/>
      <c r="K26" s="8"/>
    </row>
    <row r="27" spans="2:11">
      <c r="B27" s="7"/>
      <c r="C27" s="7"/>
      <c r="D27" s="17" t="s">
        <v>531</v>
      </c>
      <c r="E27" s="31"/>
      <c r="F27" s="31"/>
      <c r="G27" s="31"/>
      <c r="H27" s="31"/>
      <c r="I27" s="31"/>
      <c r="J27" s="32"/>
      <c r="K27" s="8"/>
    </row>
    <row r="28" spans="2:11">
      <c r="B28" s="7"/>
      <c r="C28" s="7"/>
      <c r="D28" s="17" t="s">
        <v>549</v>
      </c>
      <c r="E28" s="31"/>
      <c r="F28" s="31"/>
      <c r="G28" s="31"/>
      <c r="H28" s="31"/>
      <c r="I28" s="31"/>
      <c r="J28" s="32"/>
      <c r="K28" s="8"/>
    </row>
    <row r="29" spans="2:11">
      <c r="B29" s="7"/>
      <c r="C29" s="7"/>
      <c r="D29" s="17" t="s">
        <v>532</v>
      </c>
      <c r="E29" s="31"/>
      <c r="F29" s="31"/>
      <c r="G29" s="31"/>
      <c r="H29" s="31"/>
      <c r="I29" s="31"/>
      <c r="J29" s="32"/>
      <c r="K29" s="8"/>
    </row>
    <row r="30" spans="2:11">
      <c r="B30" s="7"/>
      <c r="C30" s="7"/>
      <c r="D30" s="17" t="s">
        <v>533</v>
      </c>
      <c r="E30" s="31"/>
      <c r="F30" s="31"/>
      <c r="G30" s="31"/>
      <c r="H30" s="31"/>
      <c r="I30" s="31"/>
      <c r="J30" s="32"/>
      <c r="K30" s="8"/>
    </row>
    <row r="31" spans="2:11">
      <c r="B31" s="7"/>
      <c r="C31" s="7"/>
      <c r="D31" s="17" t="s">
        <v>534</v>
      </c>
      <c r="E31" s="31"/>
      <c r="F31" s="31"/>
      <c r="G31" s="31"/>
      <c r="H31" s="31"/>
      <c r="I31" s="31"/>
      <c r="J31" s="32"/>
      <c r="K31" s="8"/>
    </row>
    <row r="32" spans="2:11">
      <c r="B32" s="7"/>
      <c r="C32" s="7"/>
      <c r="D32" s="17" t="s">
        <v>535</v>
      </c>
      <c r="E32" s="31"/>
      <c r="F32" s="31"/>
      <c r="G32" s="31"/>
      <c r="H32" s="31"/>
      <c r="I32" s="31"/>
      <c r="J32" s="32"/>
      <c r="K32" s="8"/>
    </row>
    <row r="33" spans="2:11">
      <c r="B33" s="7"/>
      <c r="C33" s="7"/>
      <c r="D33" s="17" t="s">
        <v>536</v>
      </c>
      <c r="E33" s="31"/>
      <c r="F33" s="31"/>
      <c r="G33" s="31"/>
      <c r="H33" s="31"/>
      <c r="I33" s="31"/>
      <c r="J33" s="32"/>
      <c r="K33" s="8"/>
    </row>
    <row r="34" spans="2:11" ht="15.75" thickBot="1">
      <c r="B34" s="7"/>
      <c r="C34" s="34"/>
      <c r="D34" s="35"/>
      <c r="E34" s="35"/>
      <c r="F34" s="35"/>
      <c r="G34" s="35"/>
      <c r="H34" s="35"/>
      <c r="I34" s="35"/>
      <c r="J34" s="36"/>
      <c r="K34" s="8"/>
    </row>
    <row r="35" spans="2:11">
      <c r="B35" s="7"/>
      <c r="C35" s="17"/>
      <c r="D35" s="17"/>
      <c r="E35" s="17"/>
      <c r="F35" s="17"/>
      <c r="G35" s="17"/>
      <c r="H35" s="17"/>
      <c r="I35" s="17"/>
      <c r="J35" s="17"/>
      <c r="K35" s="8"/>
    </row>
    <row r="36" spans="2:11" ht="15.75" thickBot="1">
      <c r="B36" s="7"/>
      <c r="C36" s="17"/>
      <c r="D36" s="17"/>
      <c r="E36" s="17"/>
      <c r="F36" s="17"/>
      <c r="G36" s="17"/>
      <c r="H36" s="17"/>
      <c r="I36" s="17"/>
      <c r="J36" s="17"/>
      <c r="K36" s="8"/>
    </row>
    <row r="37" spans="2:11">
      <c r="B37" s="7"/>
      <c r="C37" s="18"/>
      <c r="D37" s="19" t="s">
        <v>461</v>
      </c>
      <c r="E37" s="20"/>
      <c r="F37" s="20"/>
      <c r="G37" s="20"/>
      <c r="H37" s="20"/>
      <c r="I37" s="20"/>
      <c r="J37" s="21"/>
      <c r="K37" s="8"/>
    </row>
    <row r="38" spans="2:11" ht="15.75" thickBot="1">
      <c r="B38" s="7"/>
      <c r="C38" s="7"/>
      <c r="D38" s="11"/>
      <c r="E38" s="17"/>
      <c r="F38" s="17"/>
      <c r="G38" s="17"/>
      <c r="H38" s="17"/>
      <c r="I38" s="17"/>
      <c r="J38" s="8"/>
      <c r="K38" s="8"/>
    </row>
    <row r="39" spans="2:11">
      <c r="B39" s="7"/>
      <c r="C39" s="7"/>
      <c r="D39" s="325" t="s">
        <v>454</v>
      </c>
      <c r="E39" s="326"/>
      <c r="F39" s="327"/>
      <c r="G39" s="297" t="s">
        <v>455</v>
      </c>
      <c r="H39" s="297" t="s">
        <v>456</v>
      </c>
      <c r="I39" s="304" t="s">
        <v>457</v>
      </c>
      <c r="J39" s="305"/>
      <c r="K39" s="8"/>
    </row>
    <row r="40" spans="2:11">
      <c r="B40" s="7"/>
      <c r="C40" s="7"/>
      <c r="D40" s="22" t="s">
        <v>458</v>
      </c>
      <c r="E40" s="333" t="s">
        <v>459</v>
      </c>
      <c r="F40" s="334"/>
      <c r="G40" s="301"/>
      <c r="H40" s="301"/>
      <c r="I40" s="306"/>
      <c r="J40" s="307"/>
      <c r="K40" s="8"/>
    </row>
    <row r="41" spans="2:11">
      <c r="B41" s="7"/>
      <c r="C41" s="7"/>
      <c r="D41" s="23"/>
      <c r="E41" s="338"/>
      <c r="F41" s="339"/>
      <c r="G41" s="37"/>
      <c r="H41" s="38"/>
      <c r="I41" s="340"/>
      <c r="J41" s="341"/>
      <c r="K41" s="8"/>
    </row>
    <row r="42" spans="2:11">
      <c r="B42" s="7"/>
      <c r="C42" s="7"/>
      <c r="D42" s="25"/>
      <c r="E42" s="28"/>
      <c r="F42" s="39"/>
      <c r="G42" s="40"/>
      <c r="H42" s="41"/>
      <c r="I42" s="42"/>
      <c r="J42" s="43"/>
      <c r="K42" s="8"/>
    </row>
    <row r="43" spans="2:11" ht="15.75" thickBot="1">
      <c r="B43" s="7"/>
      <c r="C43" s="7"/>
      <c r="D43" s="30"/>
      <c r="E43" s="335"/>
      <c r="F43" s="336"/>
      <c r="G43" s="44"/>
      <c r="H43" s="45"/>
      <c r="I43" s="335"/>
      <c r="J43" s="337"/>
      <c r="K43" s="8"/>
    </row>
    <row r="44" spans="2:11">
      <c r="B44" s="7"/>
      <c r="C44" s="7"/>
      <c r="D44" s="17" t="s">
        <v>462</v>
      </c>
      <c r="E44" s="31"/>
      <c r="F44" s="31"/>
      <c r="G44" s="31"/>
      <c r="H44" s="31"/>
      <c r="I44" s="31"/>
      <c r="J44" s="32"/>
      <c r="K44" s="8"/>
    </row>
    <row r="45" spans="2:11">
      <c r="B45" s="7"/>
      <c r="C45" s="7"/>
      <c r="D45" s="33" t="s">
        <v>537</v>
      </c>
      <c r="E45" s="31"/>
      <c r="F45" s="31"/>
      <c r="G45" s="31"/>
      <c r="H45" s="31"/>
      <c r="I45" s="31"/>
      <c r="J45" s="32"/>
      <c r="K45" s="8"/>
    </row>
    <row r="46" spans="2:11">
      <c r="B46" s="7"/>
      <c r="C46" s="7"/>
      <c r="D46" s="17" t="s">
        <v>559</v>
      </c>
      <c r="E46" s="33"/>
      <c r="F46" s="46"/>
      <c r="G46" s="47"/>
      <c r="H46" s="47"/>
      <c r="I46" s="47"/>
      <c r="J46" s="48"/>
      <c r="K46" s="8"/>
    </row>
    <row r="47" spans="2:11">
      <c r="B47" s="7"/>
      <c r="C47" s="7"/>
      <c r="D47" s="33" t="s">
        <v>538</v>
      </c>
      <c r="E47" s="33"/>
      <c r="F47" s="46"/>
      <c r="G47" s="47"/>
      <c r="H47" s="47"/>
      <c r="I47" s="47"/>
      <c r="J47" s="48"/>
      <c r="K47" s="8"/>
    </row>
    <row r="48" spans="2:11">
      <c r="B48" s="7"/>
      <c r="C48" s="7"/>
      <c r="D48" s="33" t="s">
        <v>539</v>
      </c>
      <c r="E48" s="31"/>
      <c r="F48" s="31"/>
      <c r="G48" s="31"/>
      <c r="H48" s="31"/>
      <c r="I48" s="31"/>
      <c r="J48" s="32"/>
      <c r="K48" s="8"/>
    </row>
    <row r="49" spans="2:11">
      <c r="B49" s="7"/>
      <c r="C49" s="7"/>
      <c r="D49" s="33" t="s">
        <v>543</v>
      </c>
      <c r="E49" s="31"/>
      <c r="F49" s="31"/>
      <c r="G49" s="31"/>
      <c r="H49" s="31"/>
      <c r="I49" s="31"/>
      <c r="J49" s="32"/>
      <c r="K49" s="8"/>
    </row>
    <row r="50" spans="2:11" ht="15.75" thickBot="1">
      <c r="B50" s="7"/>
      <c r="C50" s="34"/>
      <c r="D50" s="35" t="s">
        <v>544</v>
      </c>
      <c r="E50" s="50"/>
      <c r="F50" s="50"/>
      <c r="G50" s="50"/>
      <c r="H50" s="50"/>
      <c r="I50" s="50"/>
      <c r="J50" s="51"/>
      <c r="K50" s="8"/>
    </row>
    <row r="51" spans="2:11" ht="15.75" thickBot="1">
      <c r="B51" s="7"/>
      <c r="C51" s="17"/>
      <c r="D51" s="17"/>
      <c r="E51" s="17"/>
      <c r="F51" s="17"/>
      <c r="G51" s="17"/>
      <c r="H51" s="17"/>
      <c r="I51" s="17"/>
      <c r="J51" s="17"/>
      <c r="K51" s="8"/>
    </row>
    <row r="52" spans="2:11">
      <c r="B52" s="7"/>
      <c r="C52" s="2"/>
      <c r="D52" s="52" t="s">
        <v>463</v>
      </c>
      <c r="E52" s="4"/>
      <c r="F52" s="4"/>
      <c r="G52" s="4"/>
      <c r="H52" s="4"/>
      <c r="I52" s="4"/>
      <c r="J52" s="5"/>
      <c r="K52" s="53"/>
    </row>
    <row r="53" spans="2:11" ht="15.75" thickBot="1">
      <c r="B53" s="7"/>
      <c r="C53" s="54"/>
      <c r="D53" s="55"/>
      <c r="E53" s="55"/>
      <c r="F53" s="55"/>
      <c r="G53" s="55"/>
      <c r="H53" s="55"/>
      <c r="I53" s="55"/>
      <c r="J53" s="53"/>
      <c r="K53" s="53"/>
    </row>
    <row r="54" spans="2:11">
      <c r="B54" s="10"/>
      <c r="C54" s="56"/>
      <c r="D54" s="299" t="s">
        <v>454</v>
      </c>
      <c r="E54" s="300"/>
      <c r="F54" s="297" t="s">
        <v>455</v>
      </c>
      <c r="G54" s="297" t="s">
        <v>456</v>
      </c>
      <c r="H54" s="297" t="s">
        <v>457</v>
      </c>
      <c r="I54" s="297"/>
      <c r="J54" s="298"/>
      <c r="K54" s="15"/>
    </row>
    <row r="55" spans="2:11">
      <c r="B55" s="10"/>
      <c r="C55" s="56"/>
      <c r="D55" s="22" t="s">
        <v>458</v>
      </c>
      <c r="E55" s="57" t="s">
        <v>459</v>
      </c>
      <c r="F55" s="301"/>
      <c r="G55" s="301"/>
      <c r="H55" s="58" t="s">
        <v>464</v>
      </c>
      <c r="I55" s="58" t="s">
        <v>465</v>
      </c>
      <c r="J55" s="59" t="s">
        <v>466</v>
      </c>
      <c r="K55" s="15"/>
    </row>
    <row r="56" spans="2:11">
      <c r="B56" s="7"/>
      <c r="C56" s="54"/>
      <c r="D56" s="60"/>
      <c r="E56" s="61"/>
      <c r="F56" s="62"/>
      <c r="G56" s="63"/>
      <c r="H56" s="64"/>
      <c r="I56" s="65"/>
      <c r="J56" s="66"/>
      <c r="K56" s="8"/>
    </row>
    <row r="57" spans="2:11">
      <c r="B57" s="7"/>
      <c r="C57" s="54"/>
      <c r="D57" s="67"/>
      <c r="E57" s="68"/>
      <c r="F57" s="69"/>
      <c r="G57" s="70"/>
      <c r="H57" s="71"/>
      <c r="I57" s="72"/>
      <c r="J57" s="73"/>
      <c r="K57" s="8"/>
    </row>
    <row r="58" spans="2:11" ht="15.75" thickBot="1">
      <c r="B58" s="7"/>
      <c r="C58" s="54"/>
      <c r="D58" s="74"/>
      <c r="E58" s="75"/>
      <c r="F58" s="76"/>
      <c r="G58" s="77"/>
      <c r="H58" s="78"/>
      <c r="I58" s="79"/>
      <c r="J58" s="80"/>
      <c r="K58" s="8"/>
    </row>
    <row r="59" spans="2:11">
      <c r="B59" s="7"/>
      <c r="C59" s="54"/>
      <c r="D59" s="174" t="s">
        <v>460</v>
      </c>
      <c r="E59" s="175"/>
      <c r="F59" s="176"/>
      <c r="G59" s="177"/>
      <c r="H59" s="177"/>
      <c r="I59" s="178"/>
      <c r="J59" s="5"/>
      <c r="K59" s="8"/>
    </row>
    <row r="60" spans="2:11">
      <c r="B60" s="7"/>
      <c r="C60" s="54"/>
      <c r="D60" s="316" t="s">
        <v>540</v>
      </c>
      <c r="E60" s="317"/>
      <c r="F60" s="317"/>
      <c r="G60" s="317"/>
      <c r="H60" s="317"/>
      <c r="I60" s="317"/>
      <c r="J60" s="318"/>
      <c r="K60" s="53"/>
    </row>
    <row r="61" spans="2:11">
      <c r="B61" s="7"/>
      <c r="C61" s="54"/>
      <c r="D61" s="215" t="s">
        <v>541</v>
      </c>
      <c r="E61" s="216"/>
      <c r="F61" s="216"/>
      <c r="G61" s="216"/>
      <c r="H61" s="216"/>
      <c r="I61" s="216"/>
      <c r="J61" s="217"/>
      <c r="K61" s="53"/>
    </row>
    <row r="62" spans="2:11" ht="15.75" thickBot="1">
      <c r="B62" s="7"/>
      <c r="C62" s="81"/>
      <c r="D62" s="157" t="s">
        <v>542</v>
      </c>
      <c r="E62" s="82"/>
      <c r="F62" s="83"/>
      <c r="G62" s="84"/>
      <c r="H62" s="84"/>
      <c r="I62" s="84"/>
      <c r="J62" s="85"/>
      <c r="K62" s="53"/>
    </row>
    <row r="63" spans="2:11" ht="15.75" thickBot="1">
      <c r="B63" s="7"/>
      <c r="C63" s="55"/>
      <c r="D63" s="86"/>
      <c r="E63" s="87"/>
      <c r="F63" s="88"/>
      <c r="G63" s="89"/>
      <c r="H63" s="89"/>
      <c r="I63" s="89"/>
      <c r="J63" s="89"/>
      <c r="K63" s="53"/>
    </row>
    <row r="64" spans="2:11">
      <c r="B64" s="7"/>
      <c r="C64" s="2"/>
      <c r="D64" s="52" t="s">
        <v>467</v>
      </c>
      <c r="E64" s="4"/>
      <c r="F64" s="4"/>
      <c r="G64" s="4"/>
      <c r="H64" s="4"/>
      <c r="I64" s="4"/>
      <c r="J64" s="5"/>
      <c r="K64" s="53"/>
    </row>
    <row r="65" spans="2:11" ht="15.75" thickBot="1">
      <c r="B65" s="7"/>
      <c r="C65" s="54"/>
      <c r="D65" s="55"/>
      <c r="E65" s="55"/>
      <c r="F65" s="55"/>
      <c r="G65" s="55"/>
      <c r="H65" s="55"/>
      <c r="I65" s="55"/>
      <c r="J65" s="53"/>
      <c r="K65" s="53"/>
    </row>
    <row r="66" spans="2:11">
      <c r="B66" s="10"/>
      <c r="C66" s="56"/>
      <c r="D66" s="299" t="s">
        <v>454</v>
      </c>
      <c r="E66" s="300"/>
      <c r="F66" s="297" t="s">
        <v>455</v>
      </c>
      <c r="G66" s="297" t="s">
        <v>456</v>
      </c>
      <c r="H66" s="297" t="s">
        <v>457</v>
      </c>
      <c r="I66" s="297"/>
      <c r="J66" s="298"/>
      <c r="K66" s="15"/>
    </row>
    <row r="67" spans="2:11">
      <c r="B67" s="10"/>
      <c r="C67" s="56"/>
      <c r="D67" s="22" t="s">
        <v>458</v>
      </c>
      <c r="E67" s="57" t="s">
        <v>459</v>
      </c>
      <c r="F67" s="301"/>
      <c r="G67" s="301"/>
      <c r="H67" s="58" t="s">
        <v>464</v>
      </c>
      <c r="I67" s="58" t="s">
        <v>465</v>
      </c>
      <c r="J67" s="59" t="s">
        <v>466</v>
      </c>
      <c r="K67" s="15"/>
    </row>
    <row r="68" spans="2:11">
      <c r="B68" s="7"/>
      <c r="C68" s="54"/>
      <c r="D68" s="60"/>
      <c r="E68" s="61"/>
      <c r="F68" s="62"/>
      <c r="G68" s="71"/>
      <c r="H68" s="90"/>
      <c r="I68" s="90"/>
      <c r="J68" s="66"/>
      <c r="K68" s="8"/>
    </row>
    <row r="69" spans="2:11">
      <c r="B69" s="7"/>
      <c r="C69" s="54"/>
      <c r="D69" s="67"/>
      <c r="E69" s="68"/>
      <c r="F69" s="69"/>
      <c r="G69" s="91"/>
      <c r="H69" s="92"/>
      <c r="I69" s="92"/>
      <c r="J69" s="73"/>
      <c r="K69" s="8"/>
    </row>
    <row r="70" spans="2:11" ht="15.75" thickBot="1">
      <c r="B70" s="7"/>
      <c r="C70" s="54"/>
      <c r="D70" s="74"/>
      <c r="E70" s="75"/>
      <c r="F70" s="76"/>
      <c r="G70" s="93"/>
      <c r="H70" s="94"/>
      <c r="I70" s="94"/>
      <c r="J70" s="80"/>
      <c r="K70" s="8"/>
    </row>
    <row r="71" spans="2:11">
      <c r="B71" s="7"/>
      <c r="C71" s="54"/>
      <c r="D71" s="17" t="s">
        <v>460</v>
      </c>
      <c r="E71" s="87"/>
      <c r="F71" s="88"/>
      <c r="G71" s="89"/>
      <c r="H71" s="89"/>
      <c r="I71" s="89"/>
      <c r="J71" s="95"/>
      <c r="K71" s="53"/>
    </row>
    <row r="72" spans="2:11">
      <c r="B72" s="7"/>
      <c r="C72" s="54"/>
      <c r="D72" s="315" t="s">
        <v>545</v>
      </c>
      <c r="E72" s="315"/>
      <c r="F72" s="315"/>
      <c r="G72" s="315"/>
      <c r="H72" s="315"/>
      <c r="I72" s="315"/>
      <c r="J72" s="172"/>
      <c r="K72" s="53"/>
    </row>
    <row r="73" spans="2:11" ht="15.75" thickBot="1">
      <c r="B73" s="7"/>
      <c r="C73" s="54"/>
      <c r="D73" s="82" t="s">
        <v>546</v>
      </c>
      <c r="E73" s="173"/>
      <c r="F73" s="173"/>
      <c r="G73" s="173"/>
      <c r="H73" s="173"/>
      <c r="I73" s="173"/>
      <c r="J73" s="96"/>
      <c r="K73" s="53"/>
    </row>
    <row r="74" spans="2:11" ht="15.75" thickBot="1">
      <c r="B74" s="7"/>
      <c r="C74" s="97"/>
      <c r="D74" s="97"/>
      <c r="E74" s="97"/>
      <c r="F74" s="97"/>
      <c r="G74" s="97"/>
      <c r="H74" s="97"/>
      <c r="I74" s="97"/>
      <c r="J74" s="97"/>
      <c r="K74" s="53"/>
    </row>
    <row r="75" spans="2:11" ht="38.25">
      <c r="B75" s="98"/>
      <c r="C75" s="99"/>
      <c r="D75" s="100" t="s">
        <v>568</v>
      </c>
      <c r="E75" s="101"/>
      <c r="F75" s="101"/>
      <c r="G75" s="102"/>
      <c r="H75" s="220" t="s">
        <v>468</v>
      </c>
      <c r="I75" s="220" t="s">
        <v>469</v>
      </c>
      <c r="J75" s="104" t="s">
        <v>470</v>
      </c>
      <c r="K75" s="105"/>
    </row>
    <row r="76" spans="2:11">
      <c r="B76" s="98"/>
      <c r="C76" s="98"/>
      <c r="D76" s="107" t="s">
        <v>471</v>
      </c>
      <c r="E76" s="108"/>
      <c r="F76" s="108"/>
      <c r="G76" s="108"/>
      <c r="H76" s="109"/>
      <c r="I76" s="109"/>
      <c r="J76" s="110"/>
      <c r="K76" s="105"/>
    </row>
    <row r="77" spans="2:11">
      <c r="B77" s="98"/>
      <c r="C77" s="98"/>
      <c r="D77" s="107" t="s">
        <v>472</v>
      </c>
      <c r="E77" s="108"/>
      <c r="F77" s="108"/>
      <c r="G77" s="108"/>
      <c r="H77" s="109"/>
      <c r="I77" s="109"/>
      <c r="J77" s="110"/>
      <c r="K77" s="105"/>
    </row>
    <row r="78" spans="2:11">
      <c r="B78" s="98"/>
      <c r="C78" s="98"/>
      <c r="D78" s="111" t="s">
        <v>473</v>
      </c>
      <c r="E78" s="112"/>
      <c r="F78" s="112"/>
      <c r="G78" s="112"/>
      <c r="H78" s="109"/>
      <c r="I78" s="109">
        <v>899151</v>
      </c>
      <c r="J78" s="109">
        <v>899151</v>
      </c>
      <c r="K78" s="105"/>
    </row>
    <row r="79" spans="2:11">
      <c r="B79" s="98"/>
      <c r="C79" s="98"/>
      <c r="D79" s="107" t="s">
        <v>474</v>
      </c>
      <c r="E79" s="108"/>
      <c r="F79" s="108"/>
      <c r="G79" s="108"/>
      <c r="H79" s="109"/>
      <c r="I79" s="109"/>
      <c r="J79" s="109"/>
      <c r="K79" s="105"/>
    </row>
    <row r="80" spans="2:11">
      <c r="B80" s="98"/>
      <c r="C80" s="98"/>
      <c r="D80" s="107" t="s">
        <v>475</v>
      </c>
      <c r="E80" s="108"/>
      <c r="F80" s="108"/>
      <c r="G80" s="108"/>
      <c r="H80" s="109"/>
      <c r="I80" s="109">
        <v>96470.92</v>
      </c>
      <c r="J80" s="109">
        <v>96470.92</v>
      </c>
      <c r="K80" s="105"/>
    </row>
    <row r="81" spans="2:11">
      <c r="B81" s="98"/>
      <c r="C81" s="98"/>
      <c r="D81" s="111" t="s">
        <v>476</v>
      </c>
      <c r="E81" s="112"/>
      <c r="F81" s="112"/>
      <c r="G81" s="112"/>
      <c r="H81" s="109"/>
      <c r="I81" s="109"/>
      <c r="J81" s="109"/>
      <c r="K81" s="105"/>
    </row>
    <row r="82" spans="2:11">
      <c r="B82" s="98"/>
      <c r="C82" s="98"/>
      <c r="D82" s="111" t="s">
        <v>477</v>
      </c>
      <c r="E82" s="112"/>
      <c r="F82" s="112"/>
      <c r="G82" s="112"/>
      <c r="H82" s="109"/>
      <c r="I82" s="109"/>
      <c r="J82" s="109"/>
      <c r="K82" s="105"/>
    </row>
    <row r="83" spans="2:11">
      <c r="B83" s="98"/>
      <c r="C83" s="98"/>
      <c r="D83" s="111" t="s">
        <v>478</v>
      </c>
      <c r="E83" s="112"/>
      <c r="F83" s="112"/>
      <c r="G83" s="112"/>
      <c r="H83" s="109"/>
      <c r="I83" s="109"/>
      <c r="J83" s="109"/>
      <c r="K83" s="105"/>
    </row>
    <row r="84" spans="2:11">
      <c r="B84" s="98"/>
      <c r="C84" s="98"/>
      <c r="D84" s="111" t="s">
        <v>479</v>
      </c>
      <c r="E84" s="112"/>
      <c r="F84" s="112"/>
      <c r="G84" s="112"/>
      <c r="H84" s="109"/>
      <c r="I84" s="109"/>
      <c r="J84" s="109"/>
      <c r="K84" s="105"/>
    </row>
    <row r="85" spans="2:11">
      <c r="B85" s="98"/>
      <c r="C85" s="98"/>
      <c r="D85" s="111" t="s">
        <v>480</v>
      </c>
      <c r="E85" s="112"/>
      <c r="F85" s="112"/>
      <c r="G85" s="112"/>
      <c r="H85" s="113"/>
      <c r="I85" s="109"/>
      <c r="J85" s="109"/>
      <c r="K85" s="105"/>
    </row>
    <row r="86" spans="2:11">
      <c r="B86" s="98"/>
      <c r="C86" s="98"/>
      <c r="D86" s="111" t="s">
        <v>481</v>
      </c>
      <c r="E86" s="112"/>
      <c r="F86" s="112"/>
      <c r="G86" s="112"/>
      <c r="H86" s="113"/>
      <c r="I86" s="109"/>
      <c r="J86" s="109"/>
      <c r="K86" s="105"/>
    </row>
    <row r="87" spans="2:11">
      <c r="B87" s="98"/>
      <c r="C87" s="98"/>
      <c r="D87" s="114" t="s">
        <v>2</v>
      </c>
      <c r="E87" s="16"/>
      <c r="F87" s="16"/>
      <c r="G87" s="16"/>
      <c r="H87" s="115"/>
      <c r="I87" s="115">
        <f>SUM(I76:I86)</f>
        <v>995621.92</v>
      </c>
      <c r="J87" s="115">
        <f>SUM(J76:J86)</f>
        <v>995621.92</v>
      </c>
      <c r="K87" s="105"/>
    </row>
    <row r="88" spans="2:11">
      <c r="B88" s="98"/>
      <c r="C88" s="98"/>
      <c r="D88" s="216" t="s">
        <v>482</v>
      </c>
      <c r="E88" s="213"/>
      <c r="F88" s="213"/>
      <c r="G88" s="14"/>
      <c r="H88" s="212"/>
      <c r="I88" s="212"/>
      <c r="J88" s="212"/>
      <c r="K88" s="105"/>
    </row>
    <row r="89" spans="2:11" ht="15.75" thickBot="1">
      <c r="B89" s="98"/>
      <c r="C89" s="116"/>
      <c r="D89" s="214" t="s">
        <v>567</v>
      </c>
      <c r="E89" s="214"/>
      <c r="F89" s="214"/>
      <c r="G89" s="118"/>
      <c r="H89" s="119"/>
      <c r="I89" s="119"/>
      <c r="J89" s="120"/>
      <c r="K89" s="105"/>
    </row>
    <row r="90" spans="2:11" ht="15.75" thickBot="1">
      <c r="B90" s="7"/>
      <c r="C90" s="17"/>
      <c r="D90" s="17"/>
      <c r="E90" s="17"/>
      <c r="F90" s="17"/>
      <c r="G90" s="17"/>
      <c r="H90" s="17"/>
      <c r="I90" s="17"/>
      <c r="J90" s="17"/>
      <c r="K90" s="8"/>
    </row>
    <row r="91" spans="2:11">
      <c r="B91" s="56"/>
      <c r="C91" s="121"/>
      <c r="D91" s="52" t="s">
        <v>483</v>
      </c>
      <c r="E91" s="122"/>
      <c r="F91" s="122"/>
      <c r="G91" s="52"/>
      <c r="H91" s="52"/>
      <c r="I91" s="52"/>
      <c r="J91" s="123"/>
      <c r="K91" s="124"/>
    </row>
    <row r="92" spans="2:11">
      <c r="B92" s="127"/>
      <c r="C92" s="127"/>
      <c r="D92" s="128"/>
      <c r="E92" s="216"/>
      <c r="F92" s="216"/>
      <c r="G92" s="216"/>
      <c r="H92" s="216"/>
      <c r="I92" s="216"/>
      <c r="J92" s="218" t="s">
        <v>457</v>
      </c>
      <c r="K92" s="131"/>
    </row>
    <row r="93" spans="2:11">
      <c r="B93" s="127"/>
      <c r="C93" s="127"/>
      <c r="D93" s="133" t="s">
        <v>484</v>
      </c>
      <c r="E93" s="134"/>
      <c r="F93" s="134"/>
      <c r="G93" s="134"/>
      <c r="H93" s="134"/>
      <c r="I93" s="135"/>
      <c r="J93" s="110">
        <v>179830.2</v>
      </c>
      <c r="K93" s="131"/>
    </row>
    <row r="94" spans="2:11">
      <c r="B94" s="127"/>
      <c r="C94" s="127"/>
      <c r="D94" s="136" t="s">
        <v>485</v>
      </c>
      <c r="E94" s="134"/>
      <c r="F94" s="134"/>
      <c r="G94" s="134"/>
      <c r="H94" s="134"/>
      <c r="I94" s="134"/>
      <c r="J94" s="110"/>
      <c r="K94" s="131"/>
    </row>
    <row r="95" spans="2:11">
      <c r="B95" s="127"/>
      <c r="C95" s="127"/>
      <c r="D95" s="137" t="s">
        <v>2</v>
      </c>
      <c r="E95" s="134"/>
      <c r="F95" s="134"/>
      <c r="G95" s="134"/>
      <c r="H95" s="134"/>
      <c r="I95" s="134"/>
      <c r="J95" s="233">
        <f>SUM(J93:J94)</f>
        <v>179830.2</v>
      </c>
      <c r="K95" s="131"/>
    </row>
    <row r="96" spans="2:11" ht="15.75" thickBot="1">
      <c r="B96" s="127"/>
      <c r="C96" s="138"/>
      <c r="D96" s="117" t="s">
        <v>566</v>
      </c>
      <c r="E96" s="117"/>
      <c r="F96" s="139"/>
      <c r="G96" s="139"/>
      <c r="H96" s="119"/>
      <c r="I96" s="119"/>
      <c r="J96" s="140"/>
      <c r="K96" s="131"/>
    </row>
    <row r="97" spans="2:11" ht="15.75" thickBot="1">
      <c r="B97" s="54"/>
      <c r="C97" s="55"/>
      <c r="D97" s="55"/>
      <c r="E97" s="55"/>
      <c r="F97" s="55"/>
      <c r="G97" s="55"/>
      <c r="H97" s="55"/>
      <c r="I97" s="55"/>
      <c r="J97" s="55"/>
      <c r="K97" s="53"/>
    </row>
    <row r="98" spans="2:11">
      <c r="B98" s="54"/>
      <c r="C98" s="2"/>
      <c r="D98" s="19" t="s">
        <v>486</v>
      </c>
      <c r="E98" s="4"/>
      <c r="F98" s="4"/>
      <c r="G98" s="4"/>
      <c r="H98" s="294" t="s">
        <v>457</v>
      </c>
      <c r="I98" s="295"/>
      <c r="J98" s="296"/>
      <c r="K98" s="53"/>
    </row>
    <row r="99" spans="2:11">
      <c r="B99" s="54"/>
      <c r="C99" s="54"/>
      <c r="D99" s="221" t="s">
        <v>487</v>
      </c>
      <c r="E99" s="142"/>
      <c r="F99" s="221"/>
      <c r="G99" s="143" t="s">
        <v>488</v>
      </c>
      <c r="H99" s="58" t="s">
        <v>464</v>
      </c>
      <c r="I99" s="58" t="s">
        <v>465</v>
      </c>
      <c r="J99" s="59" t="s">
        <v>466</v>
      </c>
      <c r="K99" s="53"/>
    </row>
    <row r="100" spans="2:11">
      <c r="B100" s="144"/>
      <c r="C100" s="144"/>
      <c r="D100" s="145" t="s">
        <v>489</v>
      </c>
      <c r="E100" s="221"/>
      <c r="F100" s="145"/>
      <c r="G100" s="222">
        <v>1</v>
      </c>
      <c r="H100" s="235">
        <v>4818887.88</v>
      </c>
      <c r="I100" s="146"/>
      <c r="J100" s="147"/>
      <c r="K100" s="148"/>
    </row>
    <row r="101" spans="2:11">
      <c r="B101" s="127"/>
      <c r="C101" s="127"/>
      <c r="D101" s="145" t="s">
        <v>490</v>
      </c>
      <c r="E101" s="145"/>
      <c r="F101" s="145"/>
      <c r="G101" s="234"/>
      <c r="H101" s="236"/>
      <c r="I101" s="151"/>
      <c r="J101" s="152"/>
      <c r="K101" s="131"/>
    </row>
    <row r="102" spans="2:11">
      <c r="B102" s="127"/>
      <c r="C102" s="127"/>
      <c r="D102" s="145" t="s">
        <v>491</v>
      </c>
      <c r="E102" s="145"/>
      <c r="F102" s="145"/>
      <c r="G102" s="234"/>
      <c r="H102" s="236"/>
      <c r="I102" s="150"/>
      <c r="J102" s="110"/>
      <c r="K102" s="131"/>
    </row>
    <row r="103" spans="2:11">
      <c r="B103" s="127"/>
      <c r="C103" s="127"/>
      <c r="D103" s="145" t="s">
        <v>492</v>
      </c>
      <c r="E103" s="145"/>
      <c r="F103" s="145"/>
      <c r="G103" s="234"/>
      <c r="H103" s="236"/>
      <c r="I103" s="150"/>
      <c r="J103" s="110"/>
      <c r="K103" s="131"/>
    </row>
    <row r="104" spans="2:11">
      <c r="B104" s="127"/>
      <c r="C104" s="127"/>
      <c r="D104" s="153" t="s">
        <v>493</v>
      </c>
      <c r="E104" s="145"/>
      <c r="F104" s="145"/>
      <c r="G104" s="151"/>
      <c r="H104" s="236">
        <v>179830.2</v>
      </c>
      <c r="I104" s="151"/>
      <c r="J104" s="152"/>
      <c r="K104" s="131"/>
    </row>
    <row r="105" spans="2:11">
      <c r="B105" s="127"/>
      <c r="C105" s="127"/>
      <c r="D105" s="153" t="s">
        <v>494</v>
      </c>
      <c r="E105" s="145"/>
      <c r="F105" s="145"/>
      <c r="G105" s="151"/>
      <c r="H105" s="151"/>
      <c r="I105" s="150"/>
      <c r="J105" s="110">
        <v>995621.92</v>
      </c>
      <c r="K105" s="131"/>
    </row>
    <row r="106" spans="2:11">
      <c r="B106" s="127"/>
      <c r="C106" s="127"/>
      <c r="D106" s="153" t="s">
        <v>495</v>
      </c>
      <c r="E106" s="145"/>
      <c r="F106" s="145"/>
      <c r="G106" s="150"/>
      <c r="H106" s="151"/>
      <c r="I106" s="151"/>
      <c r="J106" s="110"/>
      <c r="K106" s="131"/>
    </row>
    <row r="107" spans="2:11">
      <c r="B107" s="127"/>
      <c r="C107" s="127"/>
      <c r="D107" s="154" t="s">
        <v>496</v>
      </c>
      <c r="E107" s="145"/>
      <c r="F107" s="154"/>
      <c r="G107" s="238"/>
      <c r="H107" s="239">
        <f>SUM(H100:H104)</f>
        <v>4998718.08</v>
      </c>
      <c r="I107" s="239">
        <f>I102+I103+I105</f>
        <v>0</v>
      </c>
      <c r="J107" s="233">
        <f>J102+J103+J105+J106</f>
        <v>995621.92</v>
      </c>
      <c r="K107" s="131"/>
    </row>
    <row r="108" spans="2:11" ht="15.75" thickBot="1">
      <c r="B108" s="127"/>
      <c r="C108" s="138"/>
      <c r="D108" s="155" t="s">
        <v>497</v>
      </c>
      <c r="E108" s="156"/>
      <c r="F108" s="155"/>
      <c r="G108" s="240">
        <v>1</v>
      </c>
      <c r="H108" s="308">
        <f>G107+H107+I107+J107</f>
        <v>5994340</v>
      </c>
      <c r="I108" s="309"/>
      <c r="J108" s="310"/>
      <c r="K108" s="131"/>
    </row>
    <row r="109" spans="2:11" ht="15.75" thickBot="1">
      <c r="B109" s="34"/>
      <c r="C109" s="35"/>
      <c r="D109" s="35"/>
      <c r="E109" s="35"/>
      <c r="F109" s="35"/>
      <c r="G109" s="35"/>
      <c r="H109" s="35"/>
      <c r="I109" s="35"/>
      <c r="J109" s="35"/>
      <c r="K109" s="36"/>
    </row>
  </sheetData>
  <mergeCells count="28">
    <mergeCell ref="E41:F41"/>
    <mergeCell ref="I41:J41"/>
    <mergeCell ref="C3:J5"/>
    <mergeCell ref="D15:E15"/>
    <mergeCell ref="F15:F16"/>
    <mergeCell ref="G15:G16"/>
    <mergeCell ref="H15:H16"/>
    <mergeCell ref="I15:I16"/>
    <mergeCell ref="J15:J16"/>
    <mergeCell ref="D39:F39"/>
    <mergeCell ref="G39:G40"/>
    <mergeCell ref="H39:H40"/>
    <mergeCell ref="I39:J40"/>
    <mergeCell ref="E40:F40"/>
    <mergeCell ref="E43:F43"/>
    <mergeCell ref="I43:J43"/>
    <mergeCell ref="D54:E54"/>
    <mergeCell ref="F54:F55"/>
    <mergeCell ref="G54:G55"/>
    <mergeCell ref="H54:J54"/>
    <mergeCell ref="H98:J98"/>
    <mergeCell ref="H108:J108"/>
    <mergeCell ref="D60:J60"/>
    <mergeCell ref="D66:E66"/>
    <mergeCell ref="F66:F67"/>
    <mergeCell ref="G66:G67"/>
    <mergeCell ref="H66:J66"/>
    <mergeCell ref="D72:I72"/>
  </mergeCells>
  <pageMargins left="0.18" right="0.17" top="0.43" bottom="0.49" header="0.31496062992125984" footer="0.31496062992125984"/>
  <pageSetup paperSize="9" scale="6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K130"/>
  <sheetViews>
    <sheetView topLeftCell="B4" workbookViewId="0">
      <selection activeCell="I125" sqref="I125"/>
    </sheetView>
  </sheetViews>
  <sheetFormatPr defaultRowHeight="15"/>
  <cols>
    <col min="3" max="3" width="1.7109375" customWidth="1"/>
    <col min="4" max="5" width="24.5703125" customWidth="1"/>
    <col min="6" max="6" width="29.28515625" customWidth="1"/>
    <col min="7" max="7" width="25.28515625" customWidth="1"/>
    <col min="8" max="8" width="21.42578125" customWidth="1"/>
    <col min="9" max="9" width="20.7109375" customWidth="1"/>
    <col min="10" max="10" width="19.85546875" customWidth="1"/>
    <col min="11" max="11" width="1.42578125" customWidth="1"/>
  </cols>
  <sheetData>
    <row r="1" spans="2:11" ht="15.75" thickBot="1"/>
    <row r="2" spans="2:11" ht="15.75">
      <c r="B2" s="2"/>
      <c r="C2" s="3" t="s">
        <v>446</v>
      </c>
      <c r="D2" s="4"/>
      <c r="E2" s="4"/>
      <c r="F2" s="4"/>
      <c r="G2" s="4"/>
      <c r="H2" s="4"/>
      <c r="I2" s="4"/>
      <c r="J2" s="4"/>
      <c r="K2" s="5"/>
    </row>
    <row r="3" spans="2:11">
      <c r="B3" s="7"/>
      <c r="C3" s="328" t="s">
        <v>554</v>
      </c>
      <c r="D3" s="328"/>
      <c r="E3" s="328"/>
      <c r="F3" s="328"/>
      <c r="G3" s="328"/>
      <c r="H3" s="328"/>
      <c r="I3" s="328"/>
      <c r="J3" s="328"/>
      <c r="K3" s="8"/>
    </row>
    <row r="4" spans="2:11">
      <c r="B4" s="7"/>
      <c r="C4" s="328"/>
      <c r="D4" s="328"/>
      <c r="E4" s="328"/>
      <c r="F4" s="328"/>
      <c r="G4" s="328"/>
      <c r="H4" s="328"/>
      <c r="I4" s="328"/>
      <c r="J4" s="328"/>
      <c r="K4" s="8"/>
    </row>
    <row r="5" spans="2:11">
      <c r="B5" s="7"/>
      <c r="C5" s="328"/>
      <c r="D5" s="328"/>
      <c r="E5" s="328"/>
      <c r="F5" s="328"/>
      <c r="G5" s="328"/>
      <c r="H5" s="328"/>
      <c r="I5" s="328"/>
      <c r="J5" s="328"/>
      <c r="K5" s="8"/>
    </row>
    <row r="6" spans="2:11">
      <c r="B6" s="7"/>
      <c r="C6" s="219"/>
      <c r="D6" s="219"/>
      <c r="E6" s="219"/>
      <c r="F6" s="219"/>
      <c r="G6" s="219"/>
      <c r="H6" s="219"/>
      <c r="I6" s="219"/>
      <c r="J6" s="219"/>
      <c r="K6" s="8"/>
    </row>
    <row r="7" spans="2:11">
      <c r="B7" s="10"/>
      <c r="C7" s="11" t="s">
        <v>0</v>
      </c>
      <c r="D7" s="12"/>
      <c r="E7" s="223" t="s">
        <v>31</v>
      </c>
      <c r="F7" s="11"/>
      <c r="G7" s="14" t="s">
        <v>447</v>
      </c>
      <c r="H7" s="11"/>
      <c r="I7" s="11"/>
      <c r="J7" s="14"/>
      <c r="K7" s="15"/>
    </row>
    <row r="8" spans="2:11">
      <c r="B8" s="10"/>
      <c r="C8" s="11" t="s">
        <v>1</v>
      </c>
      <c r="D8" s="12"/>
      <c r="E8" s="224" t="s">
        <v>35</v>
      </c>
      <c r="F8" s="11"/>
      <c r="G8" s="14" t="s">
        <v>448</v>
      </c>
      <c r="H8" s="342" t="s">
        <v>580</v>
      </c>
      <c r="I8" s="342"/>
      <c r="J8" s="11"/>
      <c r="K8" s="15"/>
    </row>
    <row r="9" spans="2:11">
      <c r="B9" s="10"/>
      <c r="C9" s="11" t="s">
        <v>523</v>
      </c>
      <c r="D9" s="11"/>
      <c r="E9" s="225">
        <v>11602495</v>
      </c>
      <c r="F9" s="11" t="s">
        <v>449</v>
      </c>
      <c r="G9" s="14" t="s">
        <v>450</v>
      </c>
      <c r="H9" s="227" t="s">
        <v>581</v>
      </c>
      <c r="I9" s="213"/>
      <c r="J9" s="11"/>
      <c r="K9" s="15"/>
    </row>
    <row r="10" spans="2:11">
      <c r="B10" s="10"/>
      <c r="C10" s="11"/>
      <c r="D10" s="11"/>
      <c r="E10" s="11"/>
      <c r="F10" s="11"/>
      <c r="G10" s="14" t="s">
        <v>451</v>
      </c>
      <c r="H10" s="227">
        <v>352</v>
      </c>
      <c r="I10" s="213"/>
      <c r="J10" s="11"/>
      <c r="K10" s="15"/>
    </row>
    <row r="11" spans="2:11">
      <c r="B11" s="10"/>
      <c r="C11" s="11"/>
      <c r="D11" s="11"/>
      <c r="E11" s="11"/>
      <c r="F11" s="11"/>
      <c r="G11" s="14" t="s">
        <v>452</v>
      </c>
      <c r="H11" s="227">
        <v>5890031455</v>
      </c>
      <c r="I11" s="213"/>
      <c r="J11" s="11"/>
      <c r="K11" s="15"/>
    </row>
    <row r="12" spans="2:11" ht="15.75" thickBot="1">
      <c r="B12" s="7"/>
      <c r="C12" s="17"/>
      <c r="D12" s="17"/>
      <c r="E12" s="17"/>
      <c r="F12" s="17"/>
      <c r="G12" s="17"/>
      <c r="H12" s="17"/>
      <c r="I12" s="17"/>
      <c r="J12" s="17"/>
      <c r="K12" s="8"/>
    </row>
    <row r="13" spans="2:11">
      <c r="B13" s="7"/>
      <c r="C13" s="18"/>
      <c r="D13" s="19" t="s">
        <v>453</v>
      </c>
      <c r="E13" s="20"/>
      <c r="F13" s="20"/>
      <c r="G13" s="20"/>
      <c r="H13" s="20"/>
      <c r="I13" s="20"/>
      <c r="J13" s="21"/>
      <c r="K13" s="8"/>
    </row>
    <row r="14" spans="2:11" ht="15.75" thickBot="1">
      <c r="B14" s="7"/>
      <c r="C14" s="7"/>
      <c r="D14" s="11"/>
      <c r="E14" s="17"/>
      <c r="F14" s="17"/>
      <c r="G14" s="17"/>
      <c r="H14" s="17"/>
      <c r="I14" s="17"/>
      <c r="J14" s="8"/>
      <c r="K14" s="8"/>
    </row>
    <row r="15" spans="2:11">
      <c r="B15" s="7"/>
      <c r="C15" s="7"/>
      <c r="D15" s="329" t="s">
        <v>454</v>
      </c>
      <c r="E15" s="330"/>
      <c r="F15" s="331" t="s">
        <v>524</v>
      </c>
      <c r="G15" s="331" t="s">
        <v>499</v>
      </c>
      <c r="H15" s="311" t="s">
        <v>500</v>
      </c>
      <c r="I15" s="311" t="s">
        <v>525</v>
      </c>
      <c r="J15" s="313" t="s">
        <v>457</v>
      </c>
      <c r="K15" s="8"/>
    </row>
    <row r="16" spans="2:11" ht="38.25">
      <c r="B16" s="7"/>
      <c r="C16" s="7"/>
      <c r="D16" s="171" t="s">
        <v>527</v>
      </c>
      <c r="E16" s="169" t="s">
        <v>528</v>
      </c>
      <c r="F16" s="332"/>
      <c r="G16" s="332"/>
      <c r="H16" s="312"/>
      <c r="I16" s="312"/>
      <c r="J16" s="314"/>
      <c r="K16" s="8"/>
    </row>
    <row r="17" spans="2:11" ht="26.25">
      <c r="B17" s="7"/>
      <c r="C17" s="7"/>
      <c r="D17" s="228" t="s">
        <v>608</v>
      </c>
      <c r="E17" s="228" t="s">
        <v>615</v>
      </c>
      <c r="F17" s="241">
        <v>716</v>
      </c>
      <c r="G17" s="272" t="s">
        <v>698</v>
      </c>
      <c r="H17" s="231" t="s">
        <v>709</v>
      </c>
      <c r="I17" s="231" t="s">
        <v>622</v>
      </c>
      <c r="J17" s="232">
        <v>2177647.2799999998</v>
      </c>
      <c r="K17" s="8"/>
    </row>
    <row r="18" spans="2:11" ht="33.75" customHeight="1">
      <c r="B18" s="7"/>
      <c r="C18" s="7"/>
      <c r="D18" s="229" t="s">
        <v>609</v>
      </c>
      <c r="E18" s="229" t="s">
        <v>616</v>
      </c>
      <c r="F18" s="242">
        <v>811</v>
      </c>
      <c r="G18" s="272" t="s">
        <v>698</v>
      </c>
      <c r="H18" s="231" t="s">
        <v>710</v>
      </c>
      <c r="I18" s="231" t="s">
        <v>716</v>
      </c>
      <c r="J18" s="232">
        <v>862299</v>
      </c>
      <c r="K18" s="8"/>
    </row>
    <row r="19" spans="2:11" ht="26.25">
      <c r="B19" s="7"/>
      <c r="C19" s="7"/>
      <c r="D19" s="229" t="s">
        <v>610</v>
      </c>
      <c r="E19" s="229" t="s">
        <v>617</v>
      </c>
      <c r="F19" s="242">
        <v>1518</v>
      </c>
      <c r="G19" s="272" t="s">
        <v>698</v>
      </c>
      <c r="H19" s="231" t="s">
        <v>711</v>
      </c>
      <c r="I19" s="231" t="s">
        <v>623</v>
      </c>
      <c r="J19" s="232">
        <v>1279540</v>
      </c>
      <c r="K19" s="8"/>
    </row>
    <row r="20" spans="2:11" ht="26.25">
      <c r="B20" s="7"/>
      <c r="C20" s="7"/>
      <c r="D20" s="229" t="s">
        <v>611</v>
      </c>
      <c r="E20" s="229" t="s">
        <v>618</v>
      </c>
      <c r="F20" s="242">
        <v>1287</v>
      </c>
      <c r="G20" s="272" t="s">
        <v>698</v>
      </c>
      <c r="H20" s="231" t="s">
        <v>712</v>
      </c>
      <c r="I20" s="231" t="s">
        <v>624</v>
      </c>
      <c r="J20" s="232">
        <v>1738506</v>
      </c>
      <c r="K20" s="8"/>
    </row>
    <row r="21" spans="2:11" ht="26.25">
      <c r="B21" s="7"/>
      <c r="C21" s="7"/>
      <c r="D21" s="229" t="s">
        <v>612</v>
      </c>
      <c r="E21" s="229" t="s">
        <v>619</v>
      </c>
      <c r="F21" s="242">
        <v>433</v>
      </c>
      <c r="G21" s="272" t="s">
        <v>698</v>
      </c>
      <c r="H21" s="231" t="s">
        <v>713</v>
      </c>
      <c r="I21" s="231" t="s">
        <v>625</v>
      </c>
      <c r="J21" s="232">
        <v>945747</v>
      </c>
      <c r="K21" s="8"/>
    </row>
    <row r="22" spans="2:11" ht="26.25">
      <c r="B22" s="7"/>
      <c r="C22" s="7"/>
      <c r="D22" s="229" t="s">
        <v>613</v>
      </c>
      <c r="E22" s="229" t="s">
        <v>620</v>
      </c>
      <c r="F22" s="242">
        <v>1070</v>
      </c>
      <c r="G22" s="272" t="s">
        <v>698</v>
      </c>
      <c r="H22" s="231" t="s">
        <v>714</v>
      </c>
      <c r="I22" s="231" t="s">
        <v>717</v>
      </c>
      <c r="J22" s="232">
        <v>417257.9</v>
      </c>
      <c r="K22" s="8"/>
    </row>
    <row r="23" spans="2:11" ht="26.25">
      <c r="B23" s="7"/>
      <c r="C23" s="7"/>
      <c r="D23" s="229" t="s">
        <v>614</v>
      </c>
      <c r="E23" s="229" t="s">
        <v>621</v>
      </c>
      <c r="F23" s="242">
        <v>438</v>
      </c>
      <c r="G23" s="272" t="s">
        <v>698</v>
      </c>
      <c r="H23" s="231" t="s">
        <v>715</v>
      </c>
      <c r="I23" s="231" t="s">
        <v>718</v>
      </c>
      <c r="J23" s="232">
        <v>556322</v>
      </c>
      <c r="K23" s="8"/>
    </row>
    <row r="24" spans="2:11" s="246" customFormat="1" ht="15.75" thickBot="1">
      <c r="B24" s="10"/>
      <c r="C24" s="10"/>
      <c r="D24" s="262" t="s">
        <v>2</v>
      </c>
      <c r="E24" s="253">
        <v>7</v>
      </c>
      <c r="F24" s="244">
        <f>SUM(F17:F23)</f>
        <v>6273</v>
      </c>
      <c r="G24" s="245"/>
      <c r="H24" s="244" t="s">
        <v>669</v>
      </c>
      <c r="I24" s="244" t="s">
        <v>669</v>
      </c>
      <c r="J24" s="261">
        <f>SUM(J17:J23)</f>
        <v>7977319.1799999997</v>
      </c>
      <c r="K24" s="15"/>
    </row>
    <row r="25" spans="2:11">
      <c r="B25" s="7"/>
      <c r="C25" s="7"/>
      <c r="D25" s="1" t="s">
        <v>526</v>
      </c>
      <c r="E25" s="17"/>
      <c r="F25" s="17"/>
      <c r="G25" s="17"/>
      <c r="H25" s="17"/>
      <c r="I25" s="17"/>
      <c r="J25" s="8"/>
      <c r="K25" s="8"/>
    </row>
    <row r="26" spans="2:11">
      <c r="B26" s="7"/>
      <c r="C26" s="7"/>
      <c r="D26" s="1" t="s">
        <v>556</v>
      </c>
      <c r="E26" s="31"/>
      <c r="F26" s="31"/>
      <c r="G26" s="31"/>
      <c r="H26" s="31"/>
      <c r="I26" s="31"/>
      <c r="J26" s="32"/>
      <c r="K26" s="8"/>
    </row>
    <row r="27" spans="2:11">
      <c r="B27" s="7"/>
      <c r="C27" s="7"/>
      <c r="D27" s="170" t="s">
        <v>529</v>
      </c>
      <c r="E27" s="31"/>
      <c r="F27" s="31"/>
      <c r="G27" s="31"/>
      <c r="H27" s="31"/>
      <c r="I27" s="31"/>
      <c r="J27" s="32"/>
      <c r="K27" s="8"/>
    </row>
    <row r="28" spans="2:11">
      <c r="B28" s="7"/>
      <c r="C28" s="7"/>
      <c r="D28" s="17" t="s">
        <v>530</v>
      </c>
      <c r="E28" s="31"/>
      <c r="F28" s="31"/>
      <c r="G28" s="31"/>
      <c r="H28" s="31"/>
      <c r="I28" s="31"/>
      <c r="J28" s="32"/>
      <c r="K28" s="8"/>
    </row>
    <row r="29" spans="2:11">
      <c r="B29" s="7"/>
      <c r="C29" s="7"/>
      <c r="D29" s="33" t="s">
        <v>555</v>
      </c>
      <c r="E29" s="31"/>
      <c r="F29" s="31"/>
      <c r="G29" s="31"/>
      <c r="H29" s="31"/>
      <c r="I29" s="31"/>
      <c r="J29" s="32"/>
      <c r="K29" s="8"/>
    </row>
    <row r="30" spans="2:11">
      <c r="B30" s="7"/>
      <c r="C30" s="7"/>
      <c r="D30" s="33" t="s">
        <v>557</v>
      </c>
      <c r="E30" s="31"/>
      <c r="F30" s="31"/>
      <c r="G30" s="31"/>
      <c r="H30" s="31"/>
      <c r="I30" s="31"/>
      <c r="J30" s="32"/>
      <c r="K30" s="8"/>
    </row>
    <row r="31" spans="2:11">
      <c r="B31" s="7"/>
      <c r="C31" s="7"/>
      <c r="D31" s="17" t="s">
        <v>558</v>
      </c>
      <c r="E31" s="31"/>
      <c r="F31" s="31"/>
      <c r="G31" s="31"/>
      <c r="H31" s="31"/>
      <c r="I31" s="31"/>
      <c r="J31" s="32"/>
      <c r="K31" s="8"/>
    </row>
    <row r="32" spans="2:11">
      <c r="B32" s="7"/>
      <c r="C32" s="7"/>
      <c r="D32" s="17" t="s">
        <v>531</v>
      </c>
      <c r="E32" s="31"/>
      <c r="F32" s="31"/>
      <c r="G32" s="31"/>
      <c r="H32" s="31"/>
      <c r="I32" s="31"/>
      <c r="J32" s="32"/>
      <c r="K32" s="8"/>
    </row>
    <row r="33" spans="2:11">
      <c r="B33" s="7"/>
      <c r="C33" s="7"/>
      <c r="D33" s="17" t="s">
        <v>549</v>
      </c>
      <c r="E33" s="31"/>
      <c r="F33" s="31"/>
      <c r="G33" s="31"/>
      <c r="H33" s="31"/>
      <c r="I33" s="31"/>
      <c r="J33" s="32"/>
      <c r="K33" s="8"/>
    </row>
    <row r="34" spans="2:11">
      <c r="B34" s="7"/>
      <c r="C34" s="7"/>
      <c r="D34" s="17" t="s">
        <v>532</v>
      </c>
      <c r="E34" s="31"/>
      <c r="F34" s="31"/>
      <c r="G34" s="31"/>
      <c r="H34" s="31"/>
      <c r="I34" s="31"/>
      <c r="J34" s="32"/>
      <c r="K34" s="8"/>
    </row>
    <row r="35" spans="2:11">
      <c r="B35" s="7"/>
      <c r="C35" s="7"/>
      <c r="D35" s="17" t="s">
        <v>533</v>
      </c>
      <c r="E35" s="31"/>
      <c r="F35" s="31"/>
      <c r="G35" s="31"/>
      <c r="H35" s="31"/>
      <c r="I35" s="31"/>
      <c r="J35" s="32"/>
      <c r="K35" s="8"/>
    </row>
    <row r="36" spans="2:11">
      <c r="B36" s="7"/>
      <c r="C36" s="7"/>
      <c r="D36" s="17" t="s">
        <v>534</v>
      </c>
      <c r="E36" s="31"/>
      <c r="F36" s="31"/>
      <c r="G36" s="31"/>
      <c r="H36" s="31"/>
      <c r="I36" s="31"/>
      <c r="J36" s="32"/>
      <c r="K36" s="8"/>
    </row>
    <row r="37" spans="2:11">
      <c r="B37" s="7"/>
      <c r="C37" s="7"/>
      <c r="D37" s="17" t="s">
        <v>535</v>
      </c>
      <c r="E37" s="31"/>
      <c r="F37" s="31"/>
      <c r="G37" s="31"/>
      <c r="H37" s="31"/>
      <c r="I37" s="31"/>
      <c r="J37" s="32"/>
      <c r="K37" s="8"/>
    </row>
    <row r="38" spans="2:11">
      <c r="B38" s="7"/>
      <c r="C38" s="7"/>
      <c r="D38" s="17" t="s">
        <v>536</v>
      </c>
      <c r="E38" s="31"/>
      <c r="F38" s="31"/>
      <c r="G38" s="31"/>
      <c r="H38" s="31"/>
      <c r="I38" s="31"/>
      <c r="J38" s="32"/>
      <c r="K38" s="8"/>
    </row>
    <row r="39" spans="2:11" ht="15.75" thickBot="1">
      <c r="B39" s="7"/>
      <c r="C39" s="34"/>
      <c r="D39" s="35"/>
      <c r="E39" s="35"/>
      <c r="F39" s="35"/>
      <c r="G39" s="35"/>
      <c r="H39" s="35"/>
      <c r="I39" s="35"/>
      <c r="J39" s="36"/>
      <c r="K39" s="8"/>
    </row>
    <row r="40" spans="2:11">
      <c r="B40" s="7"/>
      <c r="C40" s="17"/>
      <c r="D40" s="17"/>
      <c r="E40" s="17"/>
      <c r="F40" s="17"/>
      <c r="G40" s="17"/>
      <c r="H40" s="17"/>
      <c r="I40" s="17"/>
      <c r="J40" s="17"/>
      <c r="K40" s="8"/>
    </row>
    <row r="41" spans="2:11" ht="15.75" thickBot="1">
      <c r="B41" s="7"/>
      <c r="C41" s="17"/>
      <c r="D41" s="17"/>
      <c r="E41" s="17"/>
      <c r="F41" s="17"/>
      <c r="G41" s="17"/>
      <c r="H41" s="17"/>
      <c r="I41" s="17"/>
      <c r="J41" s="17"/>
      <c r="K41" s="8"/>
    </row>
    <row r="42" spans="2:11">
      <c r="B42" s="7"/>
      <c r="C42" s="18"/>
      <c r="D42" s="19" t="s">
        <v>461</v>
      </c>
      <c r="E42" s="20"/>
      <c r="F42" s="20"/>
      <c r="G42" s="20"/>
      <c r="H42" s="20"/>
      <c r="I42" s="20"/>
      <c r="J42" s="21"/>
      <c r="K42" s="8"/>
    </row>
    <row r="43" spans="2:11" ht="15.75" thickBot="1">
      <c r="B43" s="7"/>
      <c r="C43" s="7"/>
      <c r="D43" s="11"/>
      <c r="E43" s="17"/>
      <c r="F43" s="17"/>
      <c r="G43" s="17"/>
      <c r="H43" s="17"/>
      <c r="I43" s="17"/>
      <c r="J43" s="8"/>
      <c r="K43" s="8"/>
    </row>
    <row r="44" spans="2:11">
      <c r="B44" s="7"/>
      <c r="C44" s="7"/>
      <c r="D44" s="325" t="s">
        <v>454</v>
      </c>
      <c r="E44" s="326"/>
      <c r="F44" s="327"/>
      <c r="G44" s="297" t="s">
        <v>455</v>
      </c>
      <c r="H44" s="297" t="s">
        <v>456</v>
      </c>
      <c r="I44" s="304" t="s">
        <v>457</v>
      </c>
      <c r="J44" s="305"/>
      <c r="K44" s="8"/>
    </row>
    <row r="45" spans="2:11">
      <c r="B45" s="7"/>
      <c r="C45" s="7"/>
      <c r="D45" s="22" t="s">
        <v>458</v>
      </c>
      <c r="E45" s="333" t="s">
        <v>459</v>
      </c>
      <c r="F45" s="334"/>
      <c r="G45" s="301"/>
      <c r="H45" s="301"/>
      <c r="I45" s="306"/>
      <c r="J45" s="307"/>
      <c r="K45" s="8"/>
    </row>
    <row r="46" spans="2:11">
      <c r="B46" s="7"/>
      <c r="C46" s="7"/>
      <c r="D46" s="228" t="s">
        <v>626</v>
      </c>
      <c r="E46" s="319" t="s">
        <v>644</v>
      </c>
      <c r="F46" s="320"/>
      <c r="G46" s="263" t="s">
        <v>662</v>
      </c>
      <c r="H46" s="263" t="s">
        <v>668</v>
      </c>
      <c r="I46" s="302">
        <v>100000</v>
      </c>
      <c r="J46" s="303"/>
      <c r="K46" s="8"/>
    </row>
    <row r="47" spans="2:11">
      <c r="B47" s="7"/>
      <c r="C47" s="7"/>
      <c r="D47" s="229" t="s">
        <v>627</v>
      </c>
      <c r="E47" s="319" t="s">
        <v>645</v>
      </c>
      <c r="F47" s="320"/>
      <c r="G47" s="264" t="s">
        <v>663</v>
      </c>
      <c r="H47" s="263" t="s">
        <v>668</v>
      </c>
      <c r="I47" s="302">
        <v>100000</v>
      </c>
      <c r="J47" s="303"/>
      <c r="K47" s="8"/>
    </row>
    <row r="48" spans="2:11" ht="39">
      <c r="B48" s="7"/>
      <c r="C48" s="7"/>
      <c r="D48" s="229" t="s">
        <v>628</v>
      </c>
      <c r="E48" s="319" t="s">
        <v>658</v>
      </c>
      <c r="F48" s="320"/>
      <c r="G48" s="264" t="s">
        <v>664</v>
      </c>
      <c r="H48" s="263" t="s">
        <v>668</v>
      </c>
      <c r="I48" s="302">
        <v>100000</v>
      </c>
      <c r="J48" s="303"/>
      <c r="K48" s="8"/>
    </row>
    <row r="49" spans="2:11">
      <c r="B49" s="7"/>
      <c r="C49" s="7"/>
      <c r="D49" s="229" t="s">
        <v>629</v>
      </c>
      <c r="E49" s="319" t="s">
        <v>646</v>
      </c>
      <c r="F49" s="320"/>
      <c r="G49" s="264" t="s">
        <v>663</v>
      </c>
      <c r="H49" s="263" t="s">
        <v>668</v>
      </c>
      <c r="I49" s="302">
        <v>100000</v>
      </c>
      <c r="J49" s="303"/>
      <c r="K49" s="8"/>
    </row>
    <row r="50" spans="2:11">
      <c r="B50" s="7"/>
      <c r="C50" s="7"/>
      <c r="D50" s="229" t="s">
        <v>630</v>
      </c>
      <c r="E50" s="319" t="s">
        <v>647</v>
      </c>
      <c r="F50" s="320"/>
      <c r="G50" s="264" t="s">
        <v>663</v>
      </c>
      <c r="H50" s="263" t="s">
        <v>668</v>
      </c>
      <c r="I50" s="302">
        <v>50000</v>
      </c>
      <c r="J50" s="303"/>
      <c r="K50" s="8"/>
    </row>
    <row r="51" spans="2:11">
      <c r="B51" s="7"/>
      <c r="C51" s="7"/>
      <c r="D51" s="229" t="s">
        <v>631</v>
      </c>
      <c r="E51" s="319" t="s">
        <v>648</v>
      </c>
      <c r="F51" s="320"/>
      <c r="G51" s="264" t="s">
        <v>663</v>
      </c>
      <c r="H51" s="263" t="s">
        <v>668</v>
      </c>
      <c r="I51" s="302">
        <v>50000</v>
      </c>
      <c r="J51" s="303"/>
      <c r="K51" s="8"/>
    </row>
    <row r="52" spans="2:11">
      <c r="B52" s="7"/>
      <c r="C52" s="7"/>
      <c r="D52" s="229" t="s">
        <v>632</v>
      </c>
      <c r="E52" s="319" t="s">
        <v>649</v>
      </c>
      <c r="F52" s="320"/>
      <c r="G52" s="264" t="s">
        <v>665</v>
      </c>
      <c r="H52" s="263" t="s">
        <v>668</v>
      </c>
      <c r="I52" s="302">
        <v>100000</v>
      </c>
      <c r="J52" s="303"/>
      <c r="K52" s="8"/>
    </row>
    <row r="53" spans="2:11">
      <c r="B53" s="7"/>
      <c r="C53" s="7"/>
      <c r="D53" s="229" t="s">
        <v>633</v>
      </c>
      <c r="E53" s="319" t="s">
        <v>650</v>
      </c>
      <c r="F53" s="320"/>
      <c r="G53" s="264" t="s">
        <v>666</v>
      </c>
      <c r="H53" s="263" t="s">
        <v>668</v>
      </c>
      <c r="I53" s="302">
        <v>100000</v>
      </c>
      <c r="J53" s="303"/>
      <c r="K53" s="8"/>
    </row>
    <row r="54" spans="2:11">
      <c r="B54" s="7"/>
      <c r="C54" s="7"/>
      <c r="D54" s="229" t="s">
        <v>634</v>
      </c>
      <c r="E54" s="319" t="s">
        <v>651</v>
      </c>
      <c r="F54" s="320"/>
      <c r="G54" s="264" t="s">
        <v>667</v>
      </c>
      <c r="H54" s="263" t="s">
        <v>668</v>
      </c>
      <c r="I54" s="302">
        <v>30000</v>
      </c>
      <c r="J54" s="303"/>
      <c r="K54" s="8"/>
    </row>
    <row r="55" spans="2:11">
      <c r="B55" s="7"/>
      <c r="C55" s="7"/>
      <c r="D55" s="229" t="s">
        <v>635</v>
      </c>
      <c r="E55" s="319" t="s">
        <v>659</v>
      </c>
      <c r="F55" s="320"/>
      <c r="G55" s="264" t="s">
        <v>664</v>
      </c>
      <c r="H55" s="263" t="s">
        <v>668</v>
      </c>
      <c r="I55" s="302">
        <v>100000</v>
      </c>
      <c r="J55" s="303"/>
      <c r="K55" s="8"/>
    </row>
    <row r="56" spans="2:11">
      <c r="B56" s="7"/>
      <c r="C56" s="7"/>
      <c r="D56" s="229" t="s">
        <v>636</v>
      </c>
      <c r="E56" s="319" t="s">
        <v>660</v>
      </c>
      <c r="F56" s="320"/>
      <c r="G56" s="263" t="s">
        <v>662</v>
      </c>
      <c r="H56" s="263" t="s">
        <v>668</v>
      </c>
      <c r="I56" s="302">
        <v>100000</v>
      </c>
      <c r="J56" s="303"/>
      <c r="K56" s="8"/>
    </row>
    <row r="57" spans="2:11">
      <c r="B57" s="7"/>
      <c r="C57" s="7"/>
      <c r="D57" s="229" t="s">
        <v>637</v>
      </c>
      <c r="E57" s="319" t="s">
        <v>652</v>
      </c>
      <c r="F57" s="320"/>
      <c r="G57" s="264" t="s">
        <v>665</v>
      </c>
      <c r="H57" s="263" t="s">
        <v>668</v>
      </c>
      <c r="I57" s="302">
        <v>70000</v>
      </c>
      <c r="J57" s="303"/>
      <c r="K57" s="8"/>
    </row>
    <row r="58" spans="2:11">
      <c r="B58" s="7"/>
      <c r="C58" s="7"/>
      <c r="D58" s="229" t="s">
        <v>638</v>
      </c>
      <c r="E58" s="319" t="s">
        <v>661</v>
      </c>
      <c r="F58" s="320"/>
      <c r="G58" s="263" t="s">
        <v>662</v>
      </c>
      <c r="H58" s="263" t="s">
        <v>668</v>
      </c>
      <c r="I58" s="302">
        <v>50000</v>
      </c>
      <c r="J58" s="303"/>
      <c r="K58" s="8"/>
    </row>
    <row r="59" spans="2:11">
      <c r="B59" s="7"/>
      <c r="C59" s="7"/>
      <c r="D59" s="229" t="s">
        <v>639</v>
      </c>
      <c r="E59" s="319" t="s">
        <v>653</v>
      </c>
      <c r="F59" s="320"/>
      <c r="G59" s="264" t="s">
        <v>667</v>
      </c>
      <c r="H59" s="263" t="s">
        <v>668</v>
      </c>
      <c r="I59" s="302">
        <v>50000</v>
      </c>
      <c r="J59" s="303"/>
      <c r="K59" s="8"/>
    </row>
    <row r="60" spans="2:11">
      <c r="B60" s="7"/>
      <c r="C60" s="7"/>
      <c r="D60" s="229" t="s">
        <v>640</v>
      </c>
      <c r="E60" s="319" t="s">
        <v>654</v>
      </c>
      <c r="F60" s="320"/>
      <c r="G60" s="263" t="s">
        <v>662</v>
      </c>
      <c r="H60" s="263" t="s">
        <v>668</v>
      </c>
      <c r="I60" s="302">
        <v>100000</v>
      </c>
      <c r="J60" s="303"/>
      <c r="K60" s="8"/>
    </row>
    <row r="61" spans="2:11">
      <c r="B61" s="7"/>
      <c r="C61" s="7"/>
      <c r="D61" s="229" t="s">
        <v>641</v>
      </c>
      <c r="E61" s="319" t="s">
        <v>655</v>
      </c>
      <c r="F61" s="320"/>
      <c r="G61" s="264" t="s">
        <v>666</v>
      </c>
      <c r="H61" s="263" t="s">
        <v>668</v>
      </c>
      <c r="I61" s="302">
        <v>50000</v>
      </c>
      <c r="J61" s="303"/>
      <c r="K61" s="8"/>
    </row>
    <row r="62" spans="2:11">
      <c r="B62" s="7"/>
      <c r="C62" s="7"/>
      <c r="D62" s="229" t="s">
        <v>642</v>
      </c>
      <c r="E62" s="319" t="s">
        <v>656</v>
      </c>
      <c r="F62" s="320"/>
      <c r="G62" s="264" t="s">
        <v>663</v>
      </c>
      <c r="H62" s="263" t="s">
        <v>668</v>
      </c>
      <c r="I62" s="302">
        <v>50000</v>
      </c>
      <c r="J62" s="303"/>
      <c r="K62" s="8"/>
    </row>
    <row r="63" spans="2:11">
      <c r="B63" s="7"/>
      <c r="C63" s="7"/>
      <c r="D63" s="229" t="s">
        <v>643</v>
      </c>
      <c r="E63" s="319" t="s">
        <v>657</v>
      </c>
      <c r="F63" s="320"/>
      <c r="G63" s="264" t="s">
        <v>663</v>
      </c>
      <c r="H63" s="263" t="s">
        <v>668</v>
      </c>
      <c r="I63" s="302">
        <v>50000</v>
      </c>
      <c r="J63" s="303"/>
      <c r="K63" s="8"/>
    </row>
    <row r="64" spans="2:11" s="246" customFormat="1" ht="15.75" thickBot="1">
      <c r="B64" s="10"/>
      <c r="C64" s="10"/>
      <c r="D64" s="262" t="s">
        <v>2</v>
      </c>
      <c r="E64" s="321"/>
      <c r="F64" s="322"/>
      <c r="G64" s="250">
        <v>18</v>
      </c>
      <c r="H64" s="244"/>
      <c r="I64" s="323">
        <f>SUM(I46:I63)</f>
        <v>1350000</v>
      </c>
      <c r="J64" s="324"/>
      <c r="K64" s="15"/>
    </row>
    <row r="65" spans="2:11">
      <c r="B65" s="7"/>
      <c r="C65" s="7"/>
      <c r="D65" s="17" t="s">
        <v>462</v>
      </c>
      <c r="E65" s="31"/>
      <c r="F65" s="31"/>
      <c r="G65" s="31"/>
      <c r="H65" s="31"/>
      <c r="I65" s="31"/>
      <c r="J65" s="32"/>
      <c r="K65" s="8"/>
    </row>
    <row r="66" spans="2:11">
      <c r="B66" s="7"/>
      <c r="C66" s="7"/>
      <c r="D66" s="33" t="s">
        <v>537</v>
      </c>
      <c r="E66" s="31"/>
      <c r="F66" s="31"/>
      <c r="G66" s="31"/>
      <c r="H66" s="31"/>
      <c r="I66" s="31"/>
      <c r="J66" s="32"/>
      <c r="K66" s="8"/>
    </row>
    <row r="67" spans="2:11">
      <c r="B67" s="7"/>
      <c r="C67" s="7"/>
      <c r="D67" s="17" t="s">
        <v>559</v>
      </c>
      <c r="E67" s="33"/>
      <c r="F67" s="46"/>
      <c r="G67" s="47"/>
      <c r="H67" s="47"/>
      <c r="I67" s="47"/>
      <c r="J67" s="48"/>
      <c r="K67" s="8"/>
    </row>
    <row r="68" spans="2:11">
      <c r="B68" s="7"/>
      <c r="C68" s="7"/>
      <c r="D68" s="33" t="s">
        <v>538</v>
      </c>
      <c r="E68" s="33"/>
      <c r="F68" s="46"/>
      <c r="G68" s="47"/>
      <c r="H68" s="47"/>
      <c r="I68" s="47"/>
      <c r="J68" s="48"/>
      <c r="K68" s="8"/>
    </row>
    <row r="69" spans="2:11">
      <c r="B69" s="7"/>
      <c r="C69" s="7"/>
      <c r="D69" s="33" t="s">
        <v>539</v>
      </c>
      <c r="E69" s="31"/>
      <c r="F69" s="31"/>
      <c r="G69" s="31"/>
      <c r="H69" s="31"/>
      <c r="I69" s="31"/>
      <c r="J69" s="32"/>
      <c r="K69" s="8"/>
    </row>
    <row r="70" spans="2:11">
      <c r="B70" s="7"/>
      <c r="C70" s="7"/>
      <c r="D70" s="33" t="s">
        <v>543</v>
      </c>
      <c r="E70" s="31"/>
      <c r="F70" s="31"/>
      <c r="G70" s="31"/>
      <c r="H70" s="31"/>
      <c r="I70" s="31"/>
      <c r="J70" s="32"/>
      <c r="K70" s="8"/>
    </row>
    <row r="71" spans="2:11" ht="15.75" thickBot="1">
      <c r="B71" s="7"/>
      <c r="C71" s="34"/>
      <c r="D71" s="35" t="s">
        <v>544</v>
      </c>
      <c r="E71" s="50"/>
      <c r="F71" s="50"/>
      <c r="G71" s="50"/>
      <c r="H71" s="50"/>
      <c r="I71" s="50"/>
      <c r="J71" s="51"/>
      <c r="K71" s="8"/>
    </row>
    <row r="72" spans="2:11" ht="15.75" thickBot="1">
      <c r="B72" s="7"/>
      <c r="C72" s="17"/>
      <c r="D72" s="17"/>
      <c r="E72" s="17"/>
      <c r="F72" s="17"/>
      <c r="G72" s="17"/>
      <c r="H72" s="17"/>
      <c r="I72" s="17"/>
      <c r="J72" s="17"/>
      <c r="K72" s="8"/>
    </row>
    <row r="73" spans="2:11">
      <c r="B73" s="7"/>
      <c r="C73" s="2"/>
      <c r="D73" s="52" t="s">
        <v>463</v>
      </c>
      <c r="E73" s="4"/>
      <c r="F73" s="4"/>
      <c r="G73" s="4"/>
      <c r="H73" s="4"/>
      <c r="I73" s="4"/>
      <c r="J73" s="5"/>
      <c r="K73" s="53"/>
    </row>
    <row r="74" spans="2:11" ht="15.75" thickBot="1">
      <c r="B74" s="7"/>
      <c r="C74" s="54"/>
      <c r="D74" s="55"/>
      <c r="E74" s="55"/>
      <c r="F74" s="55"/>
      <c r="G74" s="55"/>
      <c r="H74" s="55"/>
      <c r="I74" s="55"/>
      <c r="J74" s="53"/>
      <c r="K74" s="53"/>
    </row>
    <row r="75" spans="2:11">
      <c r="B75" s="10"/>
      <c r="C75" s="56"/>
      <c r="D75" s="299" t="s">
        <v>454</v>
      </c>
      <c r="E75" s="300"/>
      <c r="F75" s="297" t="s">
        <v>455</v>
      </c>
      <c r="G75" s="297" t="s">
        <v>456</v>
      </c>
      <c r="H75" s="297" t="s">
        <v>457</v>
      </c>
      <c r="I75" s="297"/>
      <c r="J75" s="298"/>
      <c r="K75" s="15"/>
    </row>
    <row r="76" spans="2:11">
      <c r="B76" s="10"/>
      <c r="C76" s="56"/>
      <c r="D76" s="22" t="s">
        <v>458</v>
      </c>
      <c r="E76" s="57" t="s">
        <v>459</v>
      </c>
      <c r="F76" s="301"/>
      <c r="G76" s="301"/>
      <c r="H76" s="58" t="s">
        <v>464</v>
      </c>
      <c r="I76" s="58" t="s">
        <v>465</v>
      </c>
      <c r="J76" s="59" t="s">
        <v>466</v>
      </c>
      <c r="K76" s="15"/>
    </row>
    <row r="77" spans="2:11">
      <c r="B77" s="7"/>
      <c r="C77" s="54"/>
      <c r="D77" s="60"/>
      <c r="E77" s="61"/>
      <c r="F77" s="62"/>
      <c r="G77" s="63"/>
      <c r="H77" s="64"/>
      <c r="I77" s="65"/>
      <c r="J77" s="66"/>
      <c r="K77" s="8"/>
    </row>
    <row r="78" spans="2:11">
      <c r="B78" s="7"/>
      <c r="C78" s="54"/>
      <c r="D78" s="67"/>
      <c r="E78" s="68"/>
      <c r="F78" s="69"/>
      <c r="G78" s="70"/>
      <c r="H78" s="71"/>
      <c r="I78" s="72"/>
      <c r="J78" s="73"/>
      <c r="K78" s="8"/>
    </row>
    <row r="79" spans="2:11" ht="15.75" thickBot="1">
      <c r="B79" s="7"/>
      <c r="C79" s="54"/>
      <c r="D79" s="74"/>
      <c r="E79" s="75"/>
      <c r="F79" s="76"/>
      <c r="G79" s="77"/>
      <c r="H79" s="78"/>
      <c r="I79" s="79"/>
      <c r="J79" s="80"/>
      <c r="K79" s="8"/>
    </row>
    <row r="80" spans="2:11">
      <c r="B80" s="7"/>
      <c r="C80" s="54"/>
      <c r="D80" s="174" t="s">
        <v>460</v>
      </c>
      <c r="E80" s="175"/>
      <c r="F80" s="176"/>
      <c r="G80" s="177"/>
      <c r="H80" s="177"/>
      <c r="I80" s="178"/>
      <c r="J80" s="5"/>
      <c r="K80" s="8"/>
    </row>
    <row r="81" spans="2:11">
      <c r="B81" s="7"/>
      <c r="C81" s="54"/>
      <c r="D81" s="316" t="s">
        <v>540</v>
      </c>
      <c r="E81" s="317"/>
      <c r="F81" s="317"/>
      <c r="G81" s="317"/>
      <c r="H81" s="317"/>
      <c r="I81" s="317"/>
      <c r="J81" s="318"/>
      <c r="K81" s="53"/>
    </row>
    <row r="82" spans="2:11">
      <c r="B82" s="7"/>
      <c r="C82" s="54"/>
      <c r="D82" s="215" t="s">
        <v>541</v>
      </c>
      <c r="E82" s="216"/>
      <c r="F82" s="216"/>
      <c r="G82" s="216"/>
      <c r="H82" s="216"/>
      <c r="I82" s="216"/>
      <c r="J82" s="217"/>
      <c r="K82" s="53"/>
    </row>
    <row r="83" spans="2:11" ht="15.75" thickBot="1">
      <c r="B83" s="7"/>
      <c r="C83" s="81"/>
      <c r="D83" s="157" t="s">
        <v>542</v>
      </c>
      <c r="E83" s="82"/>
      <c r="F83" s="83"/>
      <c r="G83" s="84"/>
      <c r="H83" s="84"/>
      <c r="I83" s="84"/>
      <c r="J83" s="85"/>
      <c r="K83" s="53"/>
    </row>
    <row r="84" spans="2:11" ht="15.75" thickBot="1">
      <c r="B84" s="7"/>
      <c r="C84" s="55"/>
      <c r="D84" s="86"/>
      <c r="E84" s="87"/>
      <c r="F84" s="88"/>
      <c r="G84" s="89"/>
      <c r="H84" s="89"/>
      <c r="I84" s="89"/>
      <c r="J84" s="89"/>
      <c r="K84" s="53"/>
    </row>
    <row r="85" spans="2:11">
      <c r="B85" s="7"/>
      <c r="C85" s="2"/>
      <c r="D85" s="52" t="s">
        <v>467</v>
      </c>
      <c r="E85" s="4"/>
      <c r="F85" s="4"/>
      <c r="G85" s="4"/>
      <c r="H85" s="4"/>
      <c r="I85" s="4"/>
      <c r="J85" s="5"/>
      <c r="K85" s="53"/>
    </row>
    <row r="86" spans="2:11" ht="15.75" thickBot="1">
      <c r="B86" s="7"/>
      <c r="C86" s="54"/>
      <c r="D86" s="55"/>
      <c r="E86" s="55"/>
      <c r="F86" s="55"/>
      <c r="G86" s="55"/>
      <c r="H86" s="55"/>
      <c r="I86" s="55"/>
      <c r="J86" s="53"/>
      <c r="K86" s="53"/>
    </row>
    <row r="87" spans="2:11">
      <c r="B87" s="10"/>
      <c r="C87" s="56"/>
      <c r="D87" s="299" t="s">
        <v>454</v>
      </c>
      <c r="E87" s="300"/>
      <c r="F87" s="297" t="s">
        <v>455</v>
      </c>
      <c r="G87" s="297" t="s">
        <v>456</v>
      </c>
      <c r="H87" s="297" t="s">
        <v>457</v>
      </c>
      <c r="I87" s="297"/>
      <c r="J87" s="298"/>
      <c r="K87" s="15"/>
    </row>
    <row r="88" spans="2:11">
      <c r="B88" s="10"/>
      <c r="C88" s="56"/>
      <c r="D88" s="22" t="s">
        <v>458</v>
      </c>
      <c r="E88" s="57" t="s">
        <v>459</v>
      </c>
      <c r="F88" s="301"/>
      <c r="G88" s="301"/>
      <c r="H88" s="58" t="s">
        <v>464</v>
      </c>
      <c r="I88" s="58" t="s">
        <v>465</v>
      </c>
      <c r="J88" s="59" t="s">
        <v>466</v>
      </c>
      <c r="K88" s="15"/>
    </row>
    <row r="89" spans="2:11">
      <c r="B89" s="7"/>
      <c r="C89" s="54"/>
      <c r="D89" s="60"/>
      <c r="E89" s="61"/>
      <c r="F89" s="62"/>
      <c r="G89" s="71"/>
      <c r="H89" s="90"/>
      <c r="I89" s="90"/>
      <c r="J89" s="66"/>
      <c r="K89" s="8"/>
    </row>
    <row r="90" spans="2:11">
      <c r="B90" s="7"/>
      <c r="C90" s="54"/>
      <c r="D90" s="67"/>
      <c r="E90" s="68"/>
      <c r="F90" s="69"/>
      <c r="G90" s="91"/>
      <c r="H90" s="92"/>
      <c r="I90" s="92"/>
      <c r="J90" s="73"/>
      <c r="K90" s="8"/>
    </row>
    <row r="91" spans="2:11" ht="15.75" thickBot="1">
      <c r="B91" s="7"/>
      <c r="C91" s="54"/>
      <c r="D91" s="74"/>
      <c r="E91" s="75"/>
      <c r="F91" s="76"/>
      <c r="G91" s="93"/>
      <c r="H91" s="94"/>
      <c r="I91" s="94"/>
      <c r="J91" s="80"/>
      <c r="K91" s="8"/>
    </row>
    <row r="92" spans="2:11">
      <c r="B92" s="7"/>
      <c r="C92" s="54"/>
      <c r="D92" s="17" t="s">
        <v>460</v>
      </c>
      <c r="E92" s="87"/>
      <c r="F92" s="88"/>
      <c r="G92" s="89"/>
      <c r="H92" s="89"/>
      <c r="I92" s="89"/>
      <c r="J92" s="95"/>
      <c r="K92" s="53"/>
    </row>
    <row r="93" spans="2:11">
      <c r="B93" s="7"/>
      <c r="C93" s="54"/>
      <c r="D93" s="315" t="s">
        <v>545</v>
      </c>
      <c r="E93" s="315"/>
      <c r="F93" s="315"/>
      <c r="G93" s="315"/>
      <c r="H93" s="315"/>
      <c r="I93" s="315"/>
      <c r="J93" s="172"/>
      <c r="K93" s="53"/>
    </row>
    <row r="94" spans="2:11" ht="15.75" thickBot="1">
      <c r="B94" s="7"/>
      <c r="C94" s="54"/>
      <c r="D94" s="82" t="s">
        <v>546</v>
      </c>
      <c r="E94" s="173"/>
      <c r="F94" s="173"/>
      <c r="G94" s="173"/>
      <c r="H94" s="173"/>
      <c r="I94" s="173"/>
      <c r="J94" s="96"/>
      <c r="K94" s="53"/>
    </row>
    <row r="95" spans="2:11" ht="15.75" thickBot="1">
      <c r="B95" s="7"/>
      <c r="C95" s="97"/>
      <c r="D95" s="97"/>
      <c r="E95" s="97"/>
      <c r="F95" s="97"/>
      <c r="G95" s="97"/>
      <c r="H95" s="97"/>
      <c r="I95" s="97"/>
      <c r="J95" s="97"/>
      <c r="K95" s="53"/>
    </row>
    <row r="96" spans="2:11" ht="38.25">
      <c r="B96" s="98"/>
      <c r="C96" s="99"/>
      <c r="D96" s="100" t="s">
        <v>568</v>
      </c>
      <c r="E96" s="101"/>
      <c r="F96" s="101"/>
      <c r="G96" s="102"/>
      <c r="H96" s="220" t="s">
        <v>468</v>
      </c>
      <c r="I96" s="220" t="s">
        <v>469</v>
      </c>
      <c r="J96" s="104" t="s">
        <v>470</v>
      </c>
      <c r="K96" s="105"/>
    </row>
    <row r="97" spans="2:11">
      <c r="B97" s="98"/>
      <c r="C97" s="98"/>
      <c r="D97" s="107" t="s">
        <v>471</v>
      </c>
      <c r="E97" s="108"/>
      <c r="F97" s="108"/>
      <c r="G97" s="108"/>
      <c r="H97" s="109"/>
      <c r="I97" s="109"/>
      <c r="J97" s="110"/>
      <c r="K97" s="105"/>
    </row>
    <row r="98" spans="2:11">
      <c r="B98" s="98"/>
      <c r="C98" s="98"/>
      <c r="D98" s="107" t="s">
        <v>472</v>
      </c>
      <c r="E98" s="108"/>
      <c r="F98" s="108"/>
      <c r="G98" s="108"/>
      <c r="H98" s="109"/>
      <c r="I98" s="109"/>
      <c r="J98" s="110"/>
      <c r="K98" s="105"/>
    </row>
    <row r="99" spans="2:11">
      <c r="B99" s="98"/>
      <c r="C99" s="98"/>
      <c r="D99" s="111" t="s">
        <v>473</v>
      </c>
      <c r="E99" s="112"/>
      <c r="F99" s="112"/>
      <c r="G99" s="112"/>
      <c r="H99" s="109"/>
      <c r="I99" s="109">
        <v>1740374.25</v>
      </c>
      <c r="J99" s="109">
        <v>1740374.25</v>
      </c>
      <c r="K99" s="105"/>
    </row>
    <row r="100" spans="2:11">
      <c r="B100" s="98"/>
      <c r="C100" s="98"/>
      <c r="D100" s="107" t="s">
        <v>474</v>
      </c>
      <c r="E100" s="108"/>
      <c r="F100" s="108"/>
      <c r="G100" s="108"/>
      <c r="H100" s="109"/>
      <c r="I100" s="109"/>
      <c r="J100" s="110"/>
      <c r="K100" s="105"/>
    </row>
    <row r="101" spans="2:11">
      <c r="B101" s="98"/>
      <c r="C101" s="98"/>
      <c r="D101" s="107" t="s">
        <v>475</v>
      </c>
      <c r="E101" s="108"/>
      <c r="F101" s="108"/>
      <c r="G101" s="108"/>
      <c r="H101" s="109"/>
      <c r="I101" s="109">
        <v>186726.72</v>
      </c>
      <c r="J101" s="109">
        <v>186726.72</v>
      </c>
      <c r="K101" s="105"/>
    </row>
    <row r="102" spans="2:11">
      <c r="B102" s="98"/>
      <c r="C102" s="98"/>
      <c r="D102" s="111" t="s">
        <v>476</v>
      </c>
      <c r="E102" s="112"/>
      <c r="F102" s="112"/>
      <c r="G102" s="112"/>
      <c r="H102" s="109"/>
      <c r="I102" s="109"/>
      <c r="J102" s="110"/>
      <c r="K102" s="105"/>
    </row>
    <row r="103" spans="2:11">
      <c r="B103" s="98"/>
      <c r="C103" s="98"/>
      <c r="D103" s="111" t="s">
        <v>477</v>
      </c>
      <c r="E103" s="112"/>
      <c r="F103" s="112"/>
      <c r="G103" s="112"/>
      <c r="H103" s="109"/>
      <c r="I103" s="109"/>
      <c r="J103" s="110"/>
      <c r="K103" s="105"/>
    </row>
    <row r="104" spans="2:11">
      <c r="B104" s="98"/>
      <c r="C104" s="98"/>
      <c r="D104" s="111" t="s">
        <v>478</v>
      </c>
      <c r="E104" s="112"/>
      <c r="F104" s="112"/>
      <c r="G104" s="112"/>
      <c r="H104" s="109"/>
      <c r="I104" s="109"/>
      <c r="J104" s="110"/>
      <c r="K104" s="105"/>
    </row>
    <row r="105" spans="2:11">
      <c r="B105" s="98"/>
      <c r="C105" s="98"/>
      <c r="D105" s="111" t="s">
        <v>479</v>
      </c>
      <c r="E105" s="112"/>
      <c r="F105" s="112"/>
      <c r="G105" s="112"/>
      <c r="H105" s="109"/>
      <c r="I105" s="109"/>
      <c r="J105" s="110"/>
      <c r="K105" s="105"/>
    </row>
    <row r="106" spans="2:11">
      <c r="B106" s="98"/>
      <c r="C106" s="98"/>
      <c r="D106" s="111" t="s">
        <v>480</v>
      </c>
      <c r="E106" s="112"/>
      <c r="F106" s="112"/>
      <c r="G106" s="112"/>
      <c r="H106" s="113"/>
      <c r="I106" s="109"/>
      <c r="J106" s="110"/>
      <c r="K106" s="105"/>
    </row>
    <row r="107" spans="2:11">
      <c r="B107" s="98"/>
      <c r="C107" s="98"/>
      <c r="D107" s="111" t="s">
        <v>481</v>
      </c>
      <c r="E107" s="112"/>
      <c r="F107" s="112"/>
      <c r="G107" s="112"/>
      <c r="H107" s="113"/>
      <c r="I107" s="109"/>
      <c r="J107" s="110"/>
      <c r="K107" s="105"/>
    </row>
    <row r="108" spans="2:11">
      <c r="B108" s="98"/>
      <c r="C108" s="98"/>
      <c r="D108" s="114" t="s">
        <v>2</v>
      </c>
      <c r="E108" s="16"/>
      <c r="F108" s="16"/>
      <c r="G108" s="16"/>
      <c r="H108" s="115"/>
      <c r="I108" s="115">
        <f>SUM(I99:I107)</f>
        <v>1927100.97</v>
      </c>
      <c r="J108" s="115">
        <f>SUM(J99:J107)</f>
        <v>1927100.97</v>
      </c>
      <c r="K108" s="105"/>
    </row>
    <row r="109" spans="2:11">
      <c r="B109" s="98"/>
      <c r="C109" s="98"/>
      <c r="D109" s="216" t="s">
        <v>482</v>
      </c>
      <c r="E109" s="213"/>
      <c r="F109" s="213"/>
      <c r="G109" s="14"/>
      <c r="H109" s="212"/>
      <c r="I109" s="212"/>
      <c r="J109" s="212"/>
      <c r="K109" s="105"/>
    </row>
    <row r="110" spans="2:11" ht="15.75" thickBot="1">
      <c r="B110" s="98"/>
      <c r="C110" s="116"/>
      <c r="D110" s="214" t="s">
        <v>567</v>
      </c>
      <c r="E110" s="214"/>
      <c r="F110" s="214"/>
      <c r="G110" s="118"/>
      <c r="H110" s="119"/>
      <c r="I110" s="119"/>
      <c r="J110" s="120"/>
      <c r="K110" s="105"/>
    </row>
    <row r="111" spans="2:11" ht="15.75" thickBot="1">
      <c r="B111" s="7"/>
      <c r="C111" s="17"/>
      <c r="D111" s="17"/>
      <c r="E111" s="17"/>
      <c r="F111" s="17"/>
      <c r="G111" s="17"/>
      <c r="H111" s="17"/>
      <c r="I111" s="17"/>
      <c r="J111" s="17"/>
      <c r="K111" s="8"/>
    </row>
    <row r="112" spans="2:11">
      <c r="B112" s="56"/>
      <c r="C112" s="121"/>
      <c r="D112" s="52" t="s">
        <v>483</v>
      </c>
      <c r="E112" s="122"/>
      <c r="F112" s="122"/>
      <c r="G112" s="52"/>
      <c r="H112" s="52"/>
      <c r="I112" s="52"/>
      <c r="J112" s="123"/>
      <c r="K112" s="124"/>
    </row>
    <row r="113" spans="2:11">
      <c r="B113" s="127"/>
      <c r="C113" s="127"/>
      <c r="D113" s="128"/>
      <c r="E113" s="216"/>
      <c r="F113" s="216"/>
      <c r="G113" s="216"/>
      <c r="H113" s="216"/>
      <c r="I113" s="216"/>
      <c r="J113" s="218" t="s">
        <v>457</v>
      </c>
      <c r="K113" s="131"/>
    </row>
    <row r="114" spans="2:11">
      <c r="B114" s="127"/>
      <c r="C114" s="127"/>
      <c r="D114" s="133" t="s">
        <v>484</v>
      </c>
      <c r="E114" s="134"/>
      <c r="F114" s="134"/>
      <c r="G114" s="134"/>
      <c r="H114" s="134"/>
      <c r="I114" s="135"/>
      <c r="J114" s="110">
        <v>348074.85</v>
      </c>
      <c r="K114" s="131"/>
    </row>
    <row r="115" spans="2:11">
      <c r="B115" s="127"/>
      <c r="C115" s="127"/>
      <c r="D115" s="136" t="s">
        <v>485</v>
      </c>
      <c r="E115" s="134"/>
      <c r="F115" s="134"/>
      <c r="G115" s="134"/>
      <c r="H115" s="134"/>
      <c r="I115" s="134"/>
      <c r="J115" s="110"/>
      <c r="K115" s="131"/>
    </row>
    <row r="116" spans="2:11">
      <c r="B116" s="127"/>
      <c r="C116" s="127"/>
      <c r="D116" s="137" t="s">
        <v>2</v>
      </c>
      <c r="E116" s="134"/>
      <c r="F116" s="134"/>
      <c r="G116" s="134"/>
      <c r="H116" s="134"/>
      <c r="I116" s="134"/>
      <c r="J116" s="233">
        <f>SUM(J114:J115)</f>
        <v>348074.85</v>
      </c>
      <c r="K116" s="131"/>
    </row>
    <row r="117" spans="2:11" ht="15.75" thickBot="1">
      <c r="B117" s="127"/>
      <c r="C117" s="138"/>
      <c r="D117" s="117" t="s">
        <v>566</v>
      </c>
      <c r="E117" s="117"/>
      <c r="F117" s="139"/>
      <c r="G117" s="139"/>
      <c r="H117" s="119"/>
      <c r="I117" s="119"/>
      <c r="J117" s="140"/>
      <c r="K117" s="131"/>
    </row>
    <row r="118" spans="2:11" ht="15.75" thickBot="1">
      <c r="B118" s="54"/>
      <c r="C118" s="55"/>
      <c r="D118" s="55"/>
      <c r="E118" s="55"/>
      <c r="F118" s="55"/>
      <c r="G118" s="55"/>
      <c r="H118" s="55"/>
      <c r="I118" s="55"/>
      <c r="J118" s="55"/>
      <c r="K118" s="53"/>
    </row>
    <row r="119" spans="2:11">
      <c r="B119" s="54"/>
      <c r="C119" s="2"/>
      <c r="D119" s="19" t="s">
        <v>486</v>
      </c>
      <c r="E119" s="4"/>
      <c r="F119" s="4"/>
      <c r="G119" s="4"/>
      <c r="H119" s="294" t="s">
        <v>457</v>
      </c>
      <c r="I119" s="295"/>
      <c r="J119" s="296"/>
      <c r="K119" s="53"/>
    </row>
    <row r="120" spans="2:11">
      <c r="B120" s="54"/>
      <c r="C120" s="54"/>
      <c r="D120" s="221" t="s">
        <v>487</v>
      </c>
      <c r="E120" s="142"/>
      <c r="F120" s="221"/>
      <c r="G120" s="143" t="s">
        <v>488</v>
      </c>
      <c r="H120" s="58" t="s">
        <v>464</v>
      </c>
      <c r="I120" s="58" t="s">
        <v>465</v>
      </c>
      <c r="J120" s="59" t="s">
        <v>466</v>
      </c>
      <c r="K120" s="53"/>
    </row>
    <row r="121" spans="2:11">
      <c r="B121" s="144"/>
      <c r="C121" s="144"/>
      <c r="D121" s="145" t="s">
        <v>489</v>
      </c>
      <c r="E121" s="221"/>
      <c r="F121" s="145"/>
      <c r="G121" s="234">
        <v>7</v>
      </c>
      <c r="H121" s="236">
        <v>7977319.1799999997</v>
      </c>
      <c r="I121" s="146"/>
      <c r="J121" s="147"/>
      <c r="K121" s="148"/>
    </row>
    <row r="122" spans="2:11">
      <c r="B122" s="127"/>
      <c r="C122" s="127"/>
      <c r="D122" s="145" t="s">
        <v>490</v>
      </c>
      <c r="E122" s="145"/>
      <c r="F122" s="145"/>
      <c r="G122" s="234">
        <v>18</v>
      </c>
      <c r="H122" s="236">
        <v>1350000</v>
      </c>
      <c r="I122" s="151"/>
      <c r="J122" s="152"/>
      <c r="K122" s="131"/>
    </row>
    <row r="123" spans="2:11">
      <c r="B123" s="127"/>
      <c r="C123" s="127"/>
      <c r="D123" s="145" t="s">
        <v>491</v>
      </c>
      <c r="E123" s="145"/>
      <c r="F123" s="145"/>
      <c r="G123" s="234"/>
      <c r="H123" s="236"/>
      <c r="I123" s="150"/>
      <c r="J123" s="110"/>
      <c r="K123" s="131"/>
    </row>
    <row r="124" spans="2:11">
      <c r="B124" s="127"/>
      <c r="C124" s="127"/>
      <c r="D124" s="145" t="s">
        <v>492</v>
      </c>
      <c r="E124" s="145"/>
      <c r="F124" s="145"/>
      <c r="G124" s="234"/>
      <c r="H124" s="236"/>
      <c r="I124" s="150"/>
      <c r="J124" s="110"/>
      <c r="K124" s="131"/>
    </row>
    <row r="125" spans="2:11">
      <c r="B125" s="127"/>
      <c r="C125" s="127"/>
      <c r="D125" s="153" t="s">
        <v>493</v>
      </c>
      <c r="E125" s="145"/>
      <c r="F125" s="145"/>
      <c r="G125" s="151"/>
      <c r="H125" s="236">
        <v>348074.85</v>
      </c>
      <c r="I125" s="151"/>
      <c r="J125" s="152"/>
      <c r="K125" s="131"/>
    </row>
    <row r="126" spans="2:11">
      <c r="B126" s="127"/>
      <c r="C126" s="127"/>
      <c r="D126" s="153" t="s">
        <v>494</v>
      </c>
      <c r="E126" s="145"/>
      <c r="F126" s="145"/>
      <c r="G126" s="151"/>
      <c r="H126" s="151"/>
      <c r="I126" s="150"/>
      <c r="J126" s="110">
        <v>1927100.97</v>
      </c>
      <c r="K126" s="131"/>
    </row>
    <row r="127" spans="2:11">
      <c r="B127" s="127"/>
      <c r="C127" s="127"/>
      <c r="D127" s="153" t="s">
        <v>495</v>
      </c>
      <c r="E127" s="145"/>
      <c r="F127" s="145"/>
      <c r="G127" s="150"/>
      <c r="H127" s="151"/>
      <c r="I127" s="151"/>
      <c r="J127" s="110"/>
      <c r="K127" s="131"/>
    </row>
    <row r="128" spans="2:11">
      <c r="B128" s="127"/>
      <c r="C128" s="127"/>
      <c r="D128" s="154" t="s">
        <v>496</v>
      </c>
      <c r="E128" s="145"/>
      <c r="F128" s="154"/>
      <c r="G128" s="109"/>
      <c r="H128" s="239">
        <f>SUM(H121:H125)</f>
        <v>9675394.0299999993</v>
      </c>
      <c r="I128" s="239">
        <f>I123+I124+I126</f>
        <v>0</v>
      </c>
      <c r="J128" s="233">
        <f>J123+J124+J126+J127</f>
        <v>1927100.97</v>
      </c>
      <c r="K128" s="131"/>
    </row>
    <row r="129" spans="2:11" ht="15.75" thickBot="1">
      <c r="B129" s="127"/>
      <c r="C129" s="138"/>
      <c r="D129" s="155" t="s">
        <v>497</v>
      </c>
      <c r="E129" s="156"/>
      <c r="F129" s="155"/>
      <c r="G129" s="240">
        <v>25</v>
      </c>
      <c r="H129" s="308">
        <f>G128+H128+I128+J128</f>
        <v>11602495</v>
      </c>
      <c r="I129" s="309"/>
      <c r="J129" s="310"/>
      <c r="K129" s="131"/>
    </row>
    <row r="130" spans="2:11" ht="15.75" thickBot="1">
      <c r="B130" s="34"/>
      <c r="C130" s="35"/>
      <c r="D130" s="35"/>
      <c r="E130" s="35"/>
      <c r="F130" s="35"/>
      <c r="G130" s="35"/>
      <c r="H130" s="35"/>
      <c r="I130" s="35"/>
      <c r="J130" s="35"/>
      <c r="K130" s="36"/>
    </row>
  </sheetData>
  <mergeCells count="63">
    <mergeCell ref="I61:J61"/>
    <mergeCell ref="I62:J62"/>
    <mergeCell ref="I63:J63"/>
    <mergeCell ref="E62:F62"/>
    <mergeCell ref="E63:F63"/>
    <mergeCell ref="E61:F61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E57:F57"/>
    <mergeCell ref="E58:F58"/>
    <mergeCell ref="E59:F59"/>
    <mergeCell ref="E60:F60"/>
    <mergeCell ref="E52:F52"/>
    <mergeCell ref="E53:F53"/>
    <mergeCell ref="E54:F54"/>
    <mergeCell ref="E55:F55"/>
    <mergeCell ref="E56:F56"/>
    <mergeCell ref="E47:F47"/>
    <mergeCell ref="E48:F48"/>
    <mergeCell ref="E49:F49"/>
    <mergeCell ref="E50:F50"/>
    <mergeCell ref="E51:F51"/>
    <mergeCell ref="E46:F46"/>
    <mergeCell ref="I46:J46"/>
    <mergeCell ref="C3:J5"/>
    <mergeCell ref="D15:E15"/>
    <mergeCell ref="F15:F16"/>
    <mergeCell ref="G15:G16"/>
    <mergeCell ref="H15:H16"/>
    <mergeCell ref="I15:I16"/>
    <mergeCell ref="J15:J16"/>
    <mergeCell ref="H8:I8"/>
    <mergeCell ref="D44:F44"/>
    <mergeCell ref="G44:G45"/>
    <mergeCell ref="H44:H45"/>
    <mergeCell ref="I44:J45"/>
    <mergeCell ref="E45:F45"/>
    <mergeCell ref="E64:F64"/>
    <mergeCell ref="I64:J64"/>
    <mergeCell ref="D75:E75"/>
    <mergeCell ref="F75:F76"/>
    <mergeCell ref="G75:G76"/>
    <mergeCell ref="H75:J75"/>
    <mergeCell ref="H119:J119"/>
    <mergeCell ref="H129:J129"/>
    <mergeCell ref="D81:J81"/>
    <mergeCell ref="D87:E87"/>
    <mergeCell ref="F87:F88"/>
    <mergeCell ref="G87:G88"/>
    <mergeCell ref="H87:J87"/>
    <mergeCell ref="D93:I93"/>
  </mergeCells>
  <pageMargins left="0.17" right="0.17" top="0.47244094488188981" bottom="0.51181102362204722" header="0.31496062992125984" footer="0.31496062992125984"/>
  <pageSetup paperSize="9" scale="6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108"/>
  <sheetViews>
    <sheetView workbookViewId="0">
      <selection activeCell="H101" sqref="H101"/>
    </sheetView>
  </sheetViews>
  <sheetFormatPr defaultRowHeight="15"/>
  <cols>
    <col min="2" max="2" width="1" customWidth="1"/>
    <col min="3" max="3" width="1.85546875" customWidth="1"/>
    <col min="4" max="4" width="24.5703125" customWidth="1"/>
    <col min="5" max="5" width="25.28515625" customWidth="1"/>
    <col min="6" max="6" width="28.7109375" customWidth="1"/>
    <col min="7" max="7" width="26.42578125" customWidth="1"/>
    <col min="8" max="8" width="19.85546875" customWidth="1"/>
    <col min="9" max="9" width="20.140625" customWidth="1"/>
    <col min="10" max="10" width="20" customWidth="1"/>
    <col min="11" max="11" width="0.7109375" customWidth="1"/>
  </cols>
  <sheetData>
    <row r="1" spans="2:11" ht="15.75" thickBot="1"/>
    <row r="2" spans="2:11" ht="15.75">
      <c r="B2" s="2"/>
      <c r="C2" s="3" t="s">
        <v>446</v>
      </c>
      <c r="D2" s="4"/>
      <c r="E2" s="4"/>
      <c r="F2" s="4"/>
      <c r="G2" s="4"/>
      <c r="H2" s="4"/>
      <c r="I2" s="4"/>
      <c r="J2" s="4"/>
      <c r="K2" s="5"/>
    </row>
    <row r="3" spans="2:11">
      <c r="B3" s="7"/>
      <c r="C3" s="328" t="s">
        <v>554</v>
      </c>
      <c r="D3" s="328"/>
      <c r="E3" s="328"/>
      <c r="F3" s="328"/>
      <c r="G3" s="328"/>
      <c r="H3" s="328"/>
      <c r="I3" s="328"/>
      <c r="J3" s="328"/>
      <c r="K3" s="8"/>
    </row>
    <row r="4" spans="2:11">
      <c r="B4" s="7"/>
      <c r="C4" s="328"/>
      <c r="D4" s="328"/>
      <c r="E4" s="328"/>
      <c r="F4" s="328"/>
      <c r="G4" s="328"/>
      <c r="H4" s="328"/>
      <c r="I4" s="328"/>
      <c r="J4" s="328"/>
      <c r="K4" s="8"/>
    </row>
    <row r="5" spans="2:11">
      <c r="B5" s="7"/>
      <c r="C5" s="328"/>
      <c r="D5" s="328"/>
      <c r="E5" s="328"/>
      <c r="F5" s="328"/>
      <c r="G5" s="328"/>
      <c r="H5" s="328"/>
      <c r="I5" s="328"/>
      <c r="J5" s="328"/>
      <c r="K5" s="8"/>
    </row>
    <row r="6" spans="2:11">
      <c r="B6" s="7"/>
      <c r="C6" s="219"/>
      <c r="D6" s="219"/>
      <c r="E6" s="219"/>
      <c r="F6" s="219"/>
      <c r="G6" s="219"/>
      <c r="H6" s="219"/>
      <c r="I6" s="219"/>
      <c r="J6" s="219"/>
      <c r="K6" s="8"/>
    </row>
    <row r="7" spans="2:11">
      <c r="B7" s="10"/>
      <c r="C7" s="11" t="s">
        <v>0</v>
      </c>
      <c r="D7" s="12"/>
      <c r="E7" s="223" t="s">
        <v>31</v>
      </c>
      <c r="F7" s="11"/>
      <c r="G7" s="14" t="s">
        <v>447</v>
      </c>
      <c r="H7" s="11"/>
      <c r="I7" s="11"/>
      <c r="J7" s="14"/>
      <c r="K7" s="15"/>
    </row>
    <row r="8" spans="2:11">
      <c r="B8" s="10"/>
      <c r="C8" s="11" t="s">
        <v>1</v>
      </c>
      <c r="D8" s="12"/>
      <c r="E8" s="224" t="s">
        <v>36</v>
      </c>
      <c r="F8" s="11"/>
      <c r="G8" s="14" t="s">
        <v>448</v>
      </c>
      <c r="H8" s="226" t="s">
        <v>582</v>
      </c>
      <c r="I8" s="213"/>
      <c r="J8" s="11"/>
      <c r="K8" s="15"/>
    </row>
    <row r="9" spans="2:11">
      <c r="B9" s="10"/>
      <c r="C9" s="11" t="s">
        <v>523</v>
      </c>
      <c r="D9" s="11"/>
      <c r="E9" s="225">
        <v>4867094</v>
      </c>
      <c r="F9" s="11" t="s">
        <v>449</v>
      </c>
      <c r="G9" s="14" t="s">
        <v>450</v>
      </c>
      <c r="H9" s="227" t="s">
        <v>583</v>
      </c>
      <c r="I9" s="213"/>
      <c r="J9" s="11"/>
      <c r="K9" s="15"/>
    </row>
    <row r="10" spans="2:11">
      <c r="B10" s="10"/>
      <c r="C10" s="11"/>
      <c r="D10" s="11"/>
      <c r="E10" s="11"/>
      <c r="F10" s="11"/>
      <c r="G10" s="14" t="s">
        <v>451</v>
      </c>
      <c r="H10" s="227">
        <v>523</v>
      </c>
      <c r="I10" s="213"/>
      <c r="J10" s="11"/>
      <c r="K10" s="15"/>
    </row>
    <row r="11" spans="2:11">
      <c r="B11" s="10"/>
      <c r="C11" s="11"/>
      <c r="D11" s="11"/>
      <c r="E11" s="11"/>
      <c r="F11" s="11"/>
      <c r="G11" s="14" t="s">
        <v>452</v>
      </c>
      <c r="H11" s="227">
        <v>8290042432</v>
      </c>
      <c r="I11" s="213"/>
      <c r="J11" s="11"/>
      <c r="K11" s="15"/>
    </row>
    <row r="12" spans="2:11" ht="15.75" thickBot="1">
      <c r="B12" s="7"/>
      <c r="C12" s="17"/>
      <c r="D12" s="17"/>
      <c r="E12" s="17"/>
      <c r="F12" s="17"/>
      <c r="G12" s="17"/>
      <c r="H12" s="17"/>
      <c r="I12" s="17"/>
      <c r="J12" s="17"/>
      <c r="K12" s="8"/>
    </row>
    <row r="13" spans="2:11">
      <c r="B13" s="7"/>
      <c r="C13" s="18"/>
      <c r="D13" s="19" t="s">
        <v>453</v>
      </c>
      <c r="E13" s="20"/>
      <c r="F13" s="20"/>
      <c r="G13" s="20"/>
      <c r="H13" s="20"/>
      <c r="I13" s="20"/>
      <c r="J13" s="21"/>
      <c r="K13" s="8"/>
    </row>
    <row r="14" spans="2:11" ht="15.75" thickBot="1">
      <c r="B14" s="7"/>
      <c r="C14" s="7"/>
      <c r="D14" s="11"/>
      <c r="E14" s="17"/>
      <c r="F14" s="17"/>
      <c r="G14" s="17"/>
      <c r="H14" s="17"/>
      <c r="I14" s="17"/>
      <c r="J14" s="8"/>
      <c r="K14" s="8"/>
    </row>
    <row r="15" spans="2:11">
      <c r="B15" s="7"/>
      <c r="C15" s="7"/>
      <c r="D15" s="329" t="s">
        <v>454</v>
      </c>
      <c r="E15" s="330"/>
      <c r="F15" s="331" t="s">
        <v>524</v>
      </c>
      <c r="G15" s="331" t="s">
        <v>499</v>
      </c>
      <c r="H15" s="311" t="s">
        <v>500</v>
      </c>
      <c r="I15" s="311" t="s">
        <v>525</v>
      </c>
      <c r="J15" s="313" t="s">
        <v>457</v>
      </c>
      <c r="K15" s="8"/>
    </row>
    <row r="16" spans="2:11" ht="38.25">
      <c r="B16" s="7"/>
      <c r="C16" s="7"/>
      <c r="D16" s="171" t="s">
        <v>527</v>
      </c>
      <c r="E16" s="169" t="s">
        <v>528</v>
      </c>
      <c r="F16" s="332"/>
      <c r="G16" s="332"/>
      <c r="H16" s="312"/>
      <c r="I16" s="312"/>
      <c r="J16" s="314"/>
      <c r="K16" s="8"/>
    </row>
    <row r="17" spans="2:11" ht="26.25">
      <c r="B17" s="7"/>
      <c r="C17" s="7"/>
      <c r="D17" s="228" t="s">
        <v>795</v>
      </c>
      <c r="E17" s="228" t="s">
        <v>796</v>
      </c>
      <c r="F17" s="272">
        <v>1461</v>
      </c>
      <c r="G17" s="272" t="s">
        <v>698</v>
      </c>
      <c r="H17" s="231" t="s">
        <v>798</v>
      </c>
      <c r="I17" s="231" t="s">
        <v>799</v>
      </c>
      <c r="J17" s="275">
        <v>3912687.68</v>
      </c>
      <c r="K17" s="8"/>
    </row>
    <row r="18" spans="2:11" s="246" customFormat="1" ht="15.75" thickBot="1">
      <c r="B18" s="10"/>
      <c r="C18" s="10"/>
      <c r="D18" s="262" t="s">
        <v>2</v>
      </c>
      <c r="E18" s="253">
        <v>1</v>
      </c>
      <c r="F18" s="253">
        <f>SUM(F17)</f>
        <v>1461</v>
      </c>
      <c r="G18" s="253"/>
      <c r="H18" s="279" t="s">
        <v>797</v>
      </c>
      <c r="I18" s="279" t="s">
        <v>797</v>
      </c>
      <c r="J18" s="276">
        <f>SUM(J17)</f>
        <v>3912687.68</v>
      </c>
      <c r="K18" s="15"/>
    </row>
    <row r="19" spans="2:11">
      <c r="B19" s="7"/>
      <c r="C19" s="7"/>
      <c r="D19" s="1" t="s">
        <v>526</v>
      </c>
      <c r="E19" s="17"/>
      <c r="F19" s="17"/>
      <c r="G19" s="17"/>
      <c r="H19" s="17"/>
      <c r="I19" s="17"/>
      <c r="J19" s="8"/>
      <c r="K19" s="8"/>
    </row>
    <row r="20" spans="2:11">
      <c r="B20" s="7"/>
      <c r="C20" s="7"/>
      <c r="D20" s="1" t="s">
        <v>556</v>
      </c>
      <c r="E20" s="31"/>
      <c r="F20" s="31"/>
      <c r="G20" s="31"/>
      <c r="H20" s="31"/>
      <c r="I20" s="31"/>
      <c r="J20" s="32"/>
      <c r="K20" s="8"/>
    </row>
    <row r="21" spans="2:11">
      <c r="B21" s="7"/>
      <c r="C21" s="7"/>
      <c r="D21" s="170" t="s">
        <v>529</v>
      </c>
      <c r="E21" s="31"/>
      <c r="F21" s="31"/>
      <c r="G21" s="31"/>
      <c r="H21" s="31"/>
      <c r="I21" s="31"/>
      <c r="J21" s="32"/>
      <c r="K21" s="8"/>
    </row>
    <row r="22" spans="2:11">
      <c r="B22" s="7"/>
      <c r="C22" s="7"/>
      <c r="D22" s="17" t="s">
        <v>530</v>
      </c>
      <c r="E22" s="31"/>
      <c r="F22" s="31"/>
      <c r="G22" s="31"/>
      <c r="H22" s="31"/>
      <c r="I22" s="31"/>
      <c r="J22" s="32"/>
      <c r="K22" s="8"/>
    </row>
    <row r="23" spans="2:11">
      <c r="B23" s="7"/>
      <c r="C23" s="7"/>
      <c r="D23" s="33" t="s">
        <v>555</v>
      </c>
      <c r="E23" s="31"/>
      <c r="F23" s="31"/>
      <c r="G23" s="31"/>
      <c r="H23" s="31"/>
      <c r="I23" s="31"/>
      <c r="J23" s="32"/>
      <c r="K23" s="8"/>
    </row>
    <row r="24" spans="2:11">
      <c r="B24" s="7"/>
      <c r="C24" s="7"/>
      <c r="D24" s="33" t="s">
        <v>557</v>
      </c>
      <c r="E24" s="31"/>
      <c r="F24" s="31"/>
      <c r="G24" s="31"/>
      <c r="H24" s="31"/>
      <c r="I24" s="31"/>
      <c r="J24" s="32"/>
      <c r="K24" s="8"/>
    </row>
    <row r="25" spans="2:11">
      <c r="B25" s="7"/>
      <c r="C25" s="7"/>
      <c r="D25" s="17" t="s">
        <v>558</v>
      </c>
      <c r="E25" s="31"/>
      <c r="F25" s="31"/>
      <c r="G25" s="31"/>
      <c r="H25" s="31"/>
      <c r="I25" s="31"/>
      <c r="J25" s="32"/>
      <c r="K25" s="8"/>
    </row>
    <row r="26" spans="2:11">
      <c r="B26" s="7"/>
      <c r="C26" s="7"/>
      <c r="D26" s="17" t="s">
        <v>531</v>
      </c>
      <c r="E26" s="31"/>
      <c r="F26" s="31"/>
      <c r="G26" s="31"/>
      <c r="H26" s="31"/>
      <c r="I26" s="31"/>
      <c r="J26" s="32"/>
      <c r="K26" s="8"/>
    </row>
    <row r="27" spans="2:11">
      <c r="B27" s="7"/>
      <c r="C27" s="7"/>
      <c r="D27" s="17" t="s">
        <v>549</v>
      </c>
      <c r="E27" s="31"/>
      <c r="F27" s="31"/>
      <c r="G27" s="31"/>
      <c r="H27" s="31"/>
      <c r="I27" s="31"/>
      <c r="J27" s="32"/>
      <c r="K27" s="8"/>
    </row>
    <row r="28" spans="2:11">
      <c r="B28" s="7"/>
      <c r="C28" s="7"/>
      <c r="D28" s="17" t="s">
        <v>532</v>
      </c>
      <c r="E28" s="31"/>
      <c r="F28" s="31"/>
      <c r="G28" s="31"/>
      <c r="H28" s="31"/>
      <c r="I28" s="31"/>
      <c r="J28" s="32"/>
      <c r="K28" s="8"/>
    </row>
    <row r="29" spans="2:11">
      <c r="B29" s="7"/>
      <c r="C29" s="7"/>
      <c r="D29" s="17" t="s">
        <v>533</v>
      </c>
      <c r="E29" s="31"/>
      <c r="F29" s="31"/>
      <c r="G29" s="31"/>
      <c r="H29" s="31"/>
      <c r="I29" s="31"/>
      <c r="J29" s="32"/>
      <c r="K29" s="8"/>
    </row>
    <row r="30" spans="2:11">
      <c r="B30" s="7"/>
      <c r="C30" s="7"/>
      <c r="D30" s="17" t="s">
        <v>534</v>
      </c>
      <c r="E30" s="31"/>
      <c r="F30" s="31"/>
      <c r="G30" s="31"/>
      <c r="H30" s="31"/>
      <c r="I30" s="31"/>
      <c r="J30" s="32"/>
      <c r="K30" s="8"/>
    </row>
    <row r="31" spans="2:11">
      <c r="B31" s="7"/>
      <c r="C31" s="7"/>
      <c r="D31" s="17" t="s">
        <v>535</v>
      </c>
      <c r="E31" s="31"/>
      <c r="F31" s="31"/>
      <c r="G31" s="31"/>
      <c r="H31" s="31"/>
      <c r="I31" s="31"/>
      <c r="J31" s="32"/>
      <c r="K31" s="8"/>
    </row>
    <row r="32" spans="2:11">
      <c r="B32" s="7"/>
      <c r="C32" s="7"/>
      <c r="D32" s="17" t="s">
        <v>536</v>
      </c>
      <c r="E32" s="31"/>
      <c r="F32" s="31"/>
      <c r="G32" s="31"/>
      <c r="H32" s="31"/>
      <c r="I32" s="31"/>
      <c r="J32" s="32"/>
      <c r="K32" s="8"/>
    </row>
    <row r="33" spans="2:11" ht="15.75" thickBot="1">
      <c r="B33" s="7"/>
      <c r="C33" s="34"/>
      <c r="D33" s="35"/>
      <c r="E33" s="35"/>
      <c r="F33" s="35"/>
      <c r="G33" s="35"/>
      <c r="H33" s="35"/>
      <c r="I33" s="35"/>
      <c r="J33" s="36"/>
      <c r="K33" s="8"/>
    </row>
    <row r="34" spans="2:11">
      <c r="B34" s="7"/>
      <c r="C34" s="17"/>
      <c r="D34" s="17"/>
      <c r="E34" s="17"/>
      <c r="F34" s="17"/>
      <c r="G34" s="17"/>
      <c r="H34" s="17"/>
      <c r="I34" s="17"/>
      <c r="J34" s="17"/>
      <c r="K34" s="8"/>
    </row>
    <row r="35" spans="2:11" ht="15.75" thickBot="1">
      <c r="B35" s="7"/>
      <c r="C35" s="17"/>
      <c r="D35" s="17"/>
      <c r="E35" s="17"/>
      <c r="F35" s="17"/>
      <c r="G35" s="17"/>
      <c r="H35" s="17"/>
      <c r="I35" s="17"/>
      <c r="J35" s="17"/>
      <c r="K35" s="8"/>
    </row>
    <row r="36" spans="2:11">
      <c r="B36" s="7"/>
      <c r="C36" s="18"/>
      <c r="D36" s="19" t="s">
        <v>461</v>
      </c>
      <c r="E36" s="20"/>
      <c r="F36" s="20"/>
      <c r="G36" s="20"/>
      <c r="H36" s="20"/>
      <c r="I36" s="20"/>
      <c r="J36" s="21"/>
      <c r="K36" s="8"/>
    </row>
    <row r="37" spans="2:11" ht="15.75" thickBot="1">
      <c r="B37" s="7"/>
      <c r="C37" s="7"/>
      <c r="D37" s="11"/>
      <c r="E37" s="17"/>
      <c r="F37" s="17"/>
      <c r="G37" s="17"/>
      <c r="H37" s="17"/>
      <c r="I37" s="17"/>
      <c r="J37" s="8"/>
      <c r="K37" s="8"/>
    </row>
    <row r="38" spans="2:11">
      <c r="B38" s="7"/>
      <c r="C38" s="7"/>
      <c r="D38" s="325" t="s">
        <v>454</v>
      </c>
      <c r="E38" s="326"/>
      <c r="F38" s="327"/>
      <c r="G38" s="297" t="s">
        <v>455</v>
      </c>
      <c r="H38" s="297" t="s">
        <v>456</v>
      </c>
      <c r="I38" s="304" t="s">
        <v>457</v>
      </c>
      <c r="J38" s="305"/>
      <c r="K38" s="8"/>
    </row>
    <row r="39" spans="2:11">
      <c r="B39" s="7"/>
      <c r="C39" s="7"/>
      <c r="D39" s="22" t="s">
        <v>458</v>
      </c>
      <c r="E39" s="333" t="s">
        <v>459</v>
      </c>
      <c r="F39" s="334"/>
      <c r="G39" s="301"/>
      <c r="H39" s="301"/>
      <c r="I39" s="306"/>
      <c r="J39" s="307"/>
      <c r="K39" s="8"/>
    </row>
    <row r="40" spans="2:11">
      <c r="B40" s="7"/>
      <c r="C40" s="7"/>
      <c r="D40" s="23"/>
      <c r="E40" s="338"/>
      <c r="F40" s="339"/>
      <c r="G40" s="37"/>
      <c r="H40" s="38"/>
      <c r="I40" s="340"/>
      <c r="J40" s="341"/>
      <c r="K40" s="8"/>
    </row>
    <row r="41" spans="2:11">
      <c r="B41" s="7"/>
      <c r="C41" s="7"/>
      <c r="D41" s="25"/>
      <c r="E41" s="28"/>
      <c r="F41" s="39"/>
      <c r="G41" s="40"/>
      <c r="H41" s="41"/>
      <c r="I41" s="42"/>
      <c r="J41" s="43"/>
      <c r="K41" s="8"/>
    </row>
    <row r="42" spans="2:11" ht="15.75" thickBot="1">
      <c r="B42" s="7"/>
      <c r="C42" s="7"/>
      <c r="D42" s="30"/>
      <c r="E42" s="335"/>
      <c r="F42" s="336"/>
      <c r="G42" s="44"/>
      <c r="H42" s="45"/>
      <c r="I42" s="335"/>
      <c r="J42" s="337"/>
      <c r="K42" s="8"/>
    </row>
    <row r="43" spans="2:11">
      <c r="B43" s="7"/>
      <c r="C43" s="7"/>
      <c r="D43" s="17" t="s">
        <v>462</v>
      </c>
      <c r="E43" s="31"/>
      <c r="F43" s="31"/>
      <c r="G43" s="31"/>
      <c r="H43" s="31"/>
      <c r="I43" s="31"/>
      <c r="J43" s="32"/>
      <c r="K43" s="8"/>
    </row>
    <row r="44" spans="2:11">
      <c r="B44" s="7"/>
      <c r="C44" s="7"/>
      <c r="D44" s="33" t="s">
        <v>537</v>
      </c>
      <c r="E44" s="31"/>
      <c r="F44" s="31"/>
      <c r="G44" s="31"/>
      <c r="H44" s="31"/>
      <c r="I44" s="31"/>
      <c r="J44" s="32"/>
      <c r="K44" s="8"/>
    </row>
    <row r="45" spans="2:11">
      <c r="B45" s="7"/>
      <c r="C45" s="7"/>
      <c r="D45" s="17" t="s">
        <v>559</v>
      </c>
      <c r="E45" s="33"/>
      <c r="F45" s="46"/>
      <c r="G45" s="47"/>
      <c r="H45" s="47"/>
      <c r="I45" s="47"/>
      <c r="J45" s="48"/>
      <c r="K45" s="8"/>
    </row>
    <row r="46" spans="2:11">
      <c r="B46" s="7"/>
      <c r="C46" s="7"/>
      <c r="D46" s="33" t="s">
        <v>538</v>
      </c>
      <c r="E46" s="33"/>
      <c r="F46" s="46"/>
      <c r="G46" s="47"/>
      <c r="H46" s="47"/>
      <c r="I46" s="47"/>
      <c r="J46" s="48"/>
      <c r="K46" s="8"/>
    </row>
    <row r="47" spans="2:11">
      <c r="B47" s="7"/>
      <c r="C47" s="7"/>
      <c r="D47" s="33" t="s">
        <v>539</v>
      </c>
      <c r="E47" s="31"/>
      <c r="F47" s="31"/>
      <c r="G47" s="31"/>
      <c r="H47" s="31"/>
      <c r="I47" s="31"/>
      <c r="J47" s="32"/>
      <c r="K47" s="8"/>
    </row>
    <row r="48" spans="2:11">
      <c r="B48" s="7"/>
      <c r="C48" s="7"/>
      <c r="D48" s="33" t="s">
        <v>543</v>
      </c>
      <c r="E48" s="31"/>
      <c r="F48" s="31"/>
      <c r="G48" s="31"/>
      <c r="H48" s="31"/>
      <c r="I48" s="31"/>
      <c r="J48" s="32"/>
      <c r="K48" s="8"/>
    </row>
    <row r="49" spans="2:11" ht="15.75" thickBot="1">
      <c r="B49" s="7"/>
      <c r="C49" s="34"/>
      <c r="D49" s="35" t="s">
        <v>544</v>
      </c>
      <c r="E49" s="50"/>
      <c r="F49" s="50"/>
      <c r="G49" s="50"/>
      <c r="H49" s="50"/>
      <c r="I49" s="50"/>
      <c r="J49" s="51"/>
      <c r="K49" s="8"/>
    </row>
    <row r="50" spans="2:11" ht="15.75" thickBot="1">
      <c r="B50" s="7"/>
      <c r="C50" s="17"/>
      <c r="D50" s="17"/>
      <c r="E50" s="17"/>
      <c r="F50" s="17"/>
      <c r="G50" s="17"/>
      <c r="H50" s="17"/>
      <c r="I50" s="17"/>
      <c r="J50" s="17"/>
      <c r="K50" s="8"/>
    </row>
    <row r="51" spans="2:11">
      <c r="B51" s="7"/>
      <c r="C51" s="2"/>
      <c r="D51" s="52" t="s">
        <v>463</v>
      </c>
      <c r="E51" s="4"/>
      <c r="F51" s="4"/>
      <c r="G51" s="4"/>
      <c r="H51" s="4"/>
      <c r="I51" s="4"/>
      <c r="J51" s="5"/>
      <c r="K51" s="53"/>
    </row>
    <row r="52" spans="2:11" ht="15.75" thickBot="1">
      <c r="B52" s="7"/>
      <c r="C52" s="54"/>
      <c r="D52" s="55"/>
      <c r="E52" s="55"/>
      <c r="F52" s="55"/>
      <c r="G52" s="55"/>
      <c r="H52" s="55"/>
      <c r="I52" s="55"/>
      <c r="J52" s="53"/>
      <c r="K52" s="53"/>
    </row>
    <row r="53" spans="2:11">
      <c r="B53" s="10"/>
      <c r="C53" s="56"/>
      <c r="D53" s="299" t="s">
        <v>454</v>
      </c>
      <c r="E53" s="300"/>
      <c r="F53" s="297" t="s">
        <v>455</v>
      </c>
      <c r="G53" s="297" t="s">
        <v>456</v>
      </c>
      <c r="H53" s="297" t="s">
        <v>457</v>
      </c>
      <c r="I53" s="297"/>
      <c r="J53" s="298"/>
      <c r="K53" s="15"/>
    </row>
    <row r="54" spans="2:11">
      <c r="B54" s="10"/>
      <c r="C54" s="56"/>
      <c r="D54" s="22" t="s">
        <v>458</v>
      </c>
      <c r="E54" s="57" t="s">
        <v>459</v>
      </c>
      <c r="F54" s="301"/>
      <c r="G54" s="301"/>
      <c r="H54" s="58" t="s">
        <v>464</v>
      </c>
      <c r="I54" s="58" t="s">
        <v>465</v>
      </c>
      <c r="J54" s="59" t="s">
        <v>466</v>
      </c>
      <c r="K54" s="15"/>
    </row>
    <row r="55" spans="2:11">
      <c r="B55" s="7"/>
      <c r="C55" s="54"/>
      <c r="D55" s="60"/>
      <c r="E55" s="61"/>
      <c r="F55" s="62"/>
      <c r="G55" s="63"/>
      <c r="H55" s="64"/>
      <c r="I55" s="65"/>
      <c r="J55" s="66"/>
      <c r="K55" s="8"/>
    </row>
    <row r="56" spans="2:11">
      <c r="B56" s="7"/>
      <c r="C56" s="54"/>
      <c r="D56" s="67"/>
      <c r="E56" s="68"/>
      <c r="F56" s="69"/>
      <c r="G56" s="70"/>
      <c r="H56" s="71"/>
      <c r="I56" s="72"/>
      <c r="J56" s="73"/>
      <c r="K56" s="8"/>
    </row>
    <row r="57" spans="2:11" ht="15.75" thickBot="1">
      <c r="B57" s="7"/>
      <c r="C57" s="54"/>
      <c r="D57" s="74"/>
      <c r="E57" s="75"/>
      <c r="F57" s="76"/>
      <c r="G57" s="77"/>
      <c r="H57" s="78"/>
      <c r="I57" s="79"/>
      <c r="J57" s="80"/>
      <c r="K57" s="8"/>
    </row>
    <row r="58" spans="2:11">
      <c r="B58" s="7"/>
      <c r="C58" s="54"/>
      <c r="D58" s="174" t="s">
        <v>460</v>
      </c>
      <c r="E58" s="175"/>
      <c r="F58" s="176"/>
      <c r="G58" s="177"/>
      <c r="H58" s="177"/>
      <c r="I58" s="178"/>
      <c r="J58" s="5"/>
      <c r="K58" s="8"/>
    </row>
    <row r="59" spans="2:11">
      <c r="B59" s="7"/>
      <c r="C59" s="54"/>
      <c r="D59" s="316" t="s">
        <v>540</v>
      </c>
      <c r="E59" s="317"/>
      <c r="F59" s="317"/>
      <c r="G59" s="317"/>
      <c r="H59" s="317"/>
      <c r="I59" s="317"/>
      <c r="J59" s="318"/>
      <c r="K59" s="53"/>
    </row>
    <row r="60" spans="2:11">
      <c r="B60" s="7"/>
      <c r="C60" s="54"/>
      <c r="D60" s="215" t="s">
        <v>541</v>
      </c>
      <c r="E60" s="216"/>
      <c r="F60" s="216"/>
      <c r="G60" s="216"/>
      <c r="H60" s="216"/>
      <c r="I60" s="216"/>
      <c r="J60" s="217"/>
      <c r="K60" s="53"/>
    </row>
    <row r="61" spans="2:11" ht="15.75" thickBot="1">
      <c r="B61" s="7"/>
      <c r="C61" s="81"/>
      <c r="D61" s="157" t="s">
        <v>542</v>
      </c>
      <c r="E61" s="82"/>
      <c r="F61" s="83"/>
      <c r="G61" s="84"/>
      <c r="H61" s="84"/>
      <c r="I61" s="84"/>
      <c r="J61" s="85"/>
      <c r="K61" s="53"/>
    </row>
    <row r="62" spans="2:11" ht="15.75" thickBot="1">
      <c r="B62" s="7"/>
      <c r="C62" s="55"/>
      <c r="D62" s="86"/>
      <c r="E62" s="87"/>
      <c r="F62" s="88"/>
      <c r="G62" s="89"/>
      <c r="H62" s="89"/>
      <c r="I62" s="89"/>
      <c r="J62" s="89"/>
      <c r="K62" s="53"/>
    </row>
    <row r="63" spans="2:11">
      <c r="B63" s="7"/>
      <c r="C63" s="2"/>
      <c r="D63" s="52" t="s">
        <v>467</v>
      </c>
      <c r="E63" s="4"/>
      <c r="F63" s="4"/>
      <c r="G63" s="4"/>
      <c r="H63" s="4"/>
      <c r="I63" s="4"/>
      <c r="J63" s="5"/>
      <c r="K63" s="53"/>
    </row>
    <row r="64" spans="2:11" ht="15.75" thickBot="1">
      <c r="B64" s="7"/>
      <c r="C64" s="54"/>
      <c r="D64" s="55"/>
      <c r="E64" s="55"/>
      <c r="F64" s="55"/>
      <c r="G64" s="55"/>
      <c r="H64" s="55"/>
      <c r="I64" s="55"/>
      <c r="J64" s="53"/>
      <c r="K64" s="53"/>
    </row>
    <row r="65" spans="2:11">
      <c r="B65" s="10"/>
      <c r="C65" s="56"/>
      <c r="D65" s="299" t="s">
        <v>454</v>
      </c>
      <c r="E65" s="300"/>
      <c r="F65" s="297" t="s">
        <v>455</v>
      </c>
      <c r="G65" s="297" t="s">
        <v>456</v>
      </c>
      <c r="H65" s="297" t="s">
        <v>457</v>
      </c>
      <c r="I65" s="297"/>
      <c r="J65" s="298"/>
      <c r="K65" s="15"/>
    </row>
    <row r="66" spans="2:11">
      <c r="B66" s="10"/>
      <c r="C66" s="56"/>
      <c r="D66" s="22" t="s">
        <v>458</v>
      </c>
      <c r="E66" s="57" t="s">
        <v>459</v>
      </c>
      <c r="F66" s="301"/>
      <c r="G66" s="301"/>
      <c r="H66" s="58" t="s">
        <v>464</v>
      </c>
      <c r="I66" s="58" t="s">
        <v>465</v>
      </c>
      <c r="J66" s="59" t="s">
        <v>466</v>
      </c>
      <c r="K66" s="15"/>
    </row>
    <row r="67" spans="2:11">
      <c r="B67" s="7"/>
      <c r="C67" s="54"/>
      <c r="D67" s="60"/>
      <c r="E67" s="61"/>
      <c r="F67" s="62"/>
      <c r="G67" s="71"/>
      <c r="H67" s="90"/>
      <c r="I67" s="90"/>
      <c r="J67" s="66"/>
      <c r="K67" s="8"/>
    </row>
    <row r="68" spans="2:11">
      <c r="B68" s="7"/>
      <c r="C68" s="54"/>
      <c r="D68" s="67"/>
      <c r="E68" s="68"/>
      <c r="F68" s="69"/>
      <c r="G68" s="91"/>
      <c r="H68" s="92"/>
      <c r="I68" s="92"/>
      <c r="J68" s="73"/>
      <c r="K68" s="8"/>
    </row>
    <row r="69" spans="2:11" ht="15.75" thickBot="1">
      <c r="B69" s="7"/>
      <c r="C69" s="54"/>
      <c r="D69" s="74"/>
      <c r="E69" s="75"/>
      <c r="F69" s="76"/>
      <c r="G69" s="93"/>
      <c r="H69" s="94"/>
      <c r="I69" s="94"/>
      <c r="J69" s="80"/>
      <c r="K69" s="8"/>
    </row>
    <row r="70" spans="2:11">
      <c r="B70" s="7"/>
      <c r="C70" s="54"/>
      <c r="D70" s="17" t="s">
        <v>460</v>
      </c>
      <c r="E70" s="87"/>
      <c r="F70" s="88"/>
      <c r="G70" s="89"/>
      <c r="H70" s="89"/>
      <c r="I70" s="89"/>
      <c r="J70" s="95"/>
      <c r="K70" s="53"/>
    </row>
    <row r="71" spans="2:11">
      <c r="B71" s="7"/>
      <c r="C71" s="54"/>
      <c r="D71" s="315" t="s">
        <v>545</v>
      </c>
      <c r="E71" s="315"/>
      <c r="F71" s="315"/>
      <c r="G71" s="315"/>
      <c r="H71" s="315"/>
      <c r="I71" s="315"/>
      <c r="J71" s="172"/>
      <c r="K71" s="53"/>
    </row>
    <row r="72" spans="2:11" ht="15.75" thickBot="1">
      <c r="B72" s="7"/>
      <c r="C72" s="54"/>
      <c r="D72" s="82" t="s">
        <v>546</v>
      </c>
      <c r="E72" s="173"/>
      <c r="F72" s="173"/>
      <c r="G72" s="173"/>
      <c r="H72" s="173"/>
      <c r="I72" s="173"/>
      <c r="J72" s="96"/>
      <c r="K72" s="53"/>
    </row>
    <row r="73" spans="2:11" ht="15.75" thickBot="1">
      <c r="B73" s="7"/>
      <c r="C73" s="97"/>
      <c r="D73" s="97"/>
      <c r="E73" s="97"/>
      <c r="F73" s="97"/>
      <c r="G73" s="97"/>
      <c r="H73" s="97"/>
      <c r="I73" s="97"/>
      <c r="J73" s="97"/>
      <c r="K73" s="53"/>
    </row>
    <row r="74" spans="2:11" ht="38.25">
      <c r="B74" s="98"/>
      <c r="C74" s="99"/>
      <c r="D74" s="100" t="s">
        <v>568</v>
      </c>
      <c r="E74" s="101"/>
      <c r="F74" s="101"/>
      <c r="G74" s="102"/>
      <c r="H74" s="220" t="s">
        <v>468</v>
      </c>
      <c r="I74" s="220" t="s">
        <v>469</v>
      </c>
      <c r="J74" s="104" t="s">
        <v>470</v>
      </c>
      <c r="K74" s="105"/>
    </row>
    <row r="75" spans="2:11">
      <c r="B75" s="98"/>
      <c r="C75" s="98"/>
      <c r="D75" s="107" t="s">
        <v>471</v>
      </c>
      <c r="E75" s="108"/>
      <c r="F75" s="108"/>
      <c r="G75" s="108"/>
      <c r="H75" s="109"/>
      <c r="I75" s="109"/>
      <c r="J75" s="110"/>
      <c r="K75" s="105"/>
    </row>
    <row r="76" spans="2:11">
      <c r="B76" s="98"/>
      <c r="C76" s="98"/>
      <c r="D76" s="107" t="s">
        <v>472</v>
      </c>
      <c r="E76" s="108"/>
      <c r="F76" s="108"/>
      <c r="G76" s="108"/>
      <c r="H76" s="109"/>
      <c r="I76" s="109"/>
      <c r="J76" s="110"/>
      <c r="K76" s="105"/>
    </row>
    <row r="77" spans="2:11">
      <c r="B77" s="98"/>
      <c r="C77" s="98"/>
      <c r="D77" s="111" t="s">
        <v>473</v>
      </c>
      <c r="E77" s="112"/>
      <c r="F77" s="112"/>
      <c r="G77" s="112"/>
      <c r="H77" s="109"/>
      <c r="I77" s="109">
        <v>730064.1</v>
      </c>
      <c r="J77" s="109">
        <v>730064.1</v>
      </c>
      <c r="K77" s="105"/>
    </row>
    <row r="78" spans="2:11">
      <c r="B78" s="98"/>
      <c r="C78" s="98"/>
      <c r="D78" s="107" t="s">
        <v>474</v>
      </c>
      <c r="E78" s="108"/>
      <c r="F78" s="108"/>
      <c r="G78" s="108"/>
      <c r="H78" s="109"/>
      <c r="I78" s="109"/>
      <c r="J78" s="110"/>
      <c r="K78" s="105"/>
    </row>
    <row r="79" spans="2:11">
      <c r="B79" s="98"/>
      <c r="C79" s="98"/>
      <c r="D79" s="107" t="s">
        <v>475</v>
      </c>
      <c r="E79" s="108"/>
      <c r="F79" s="108"/>
      <c r="G79" s="108"/>
      <c r="H79" s="109"/>
      <c r="I79" s="109">
        <v>78329.399999999994</v>
      </c>
      <c r="J79" s="109">
        <v>78329.399999999994</v>
      </c>
      <c r="K79" s="105"/>
    </row>
    <row r="80" spans="2:11">
      <c r="B80" s="98"/>
      <c r="C80" s="98"/>
      <c r="D80" s="111" t="s">
        <v>476</v>
      </c>
      <c r="E80" s="112"/>
      <c r="F80" s="112"/>
      <c r="G80" s="112"/>
      <c r="H80" s="109"/>
      <c r="I80" s="109"/>
      <c r="J80" s="110"/>
      <c r="K80" s="105"/>
    </row>
    <row r="81" spans="2:11">
      <c r="B81" s="98"/>
      <c r="C81" s="98"/>
      <c r="D81" s="111" t="s">
        <v>477</v>
      </c>
      <c r="E81" s="112"/>
      <c r="F81" s="112"/>
      <c r="G81" s="112"/>
      <c r="H81" s="109"/>
      <c r="I81" s="109"/>
      <c r="J81" s="110"/>
      <c r="K81" s="105"/>
    </row>
    <row r="82" spans="2:11">
      <c r="B82" s="98"/>
      <c r="C82" s="98"/>
      <c r="D82" s="111" t="s">
        <v>478</v>
      </c>
      <c r="E82" s="112"/>
      <c r="F82" s="112"/>
      <c r="G82" s="112"/>
      <c r="H82" s="109"/>
      <c r="I82" s="109"/>
      <c r="J82" s="110"/>
      <c r="K82" s="105"/>
    </row>
    <row r="83" spans="2:11">
      <c r="B83" s="98"/>
      <c r="C83" s="98"/>
      <c r="D83" s="111" t="s">
        <v>479</v>
      </c>
      <c r="E83" s="112"/>
      <c r="F83" s="112"/>
      <c r="G83" s="112"/>
      <c r="H83" s="109"/>
      <c r="I83" s="109"/>
      <c r="J83" s="110"/>
      <c r="K83" s="105"/>
    </row>
    <row r="84" spans="2:11">
      <c r="B84" s="98"/>
      <c r="C84" s="98"/>
      <c r="D84" s="111" t="s">
        <v>480</v>
      </c>
      <c r="E84" s="112"/>
      <c r="F84" s="112"/>
      <c r="G84" s="112"/>
      <c r="H84" s="113"/>
      <c r="I84" s="109"/>
      <c r="J84" s="110"/>
      <c r="K84" s="105"/>
    </row>
    <row r="85" spans="2:11">
      <c r="B85" s="98"/>
      <c r="C85" s="98"/>
      <c r="D85" s="111" t="s">
        <v>481</v>
      </c>
      <c r="E85" s="112"/>
      <c r="F85" s="112"/>
      <c r="G85" s="112"/>
      <c r="H85" s="113"/>
      <c r="I85" s="109"/>
      <c r="J85" s="110"/>
      <c r="K85" s="105"/>
    </row>
    <row r="86" spans="2:11">
      <c r="B86" s="98"/>
      <c r="C86" s="98"/>
      <c r="D86" s="114" t="s">
        <v>2</v>
      </c>
      <c r="E86" s="16"/>
      <c r="F86" s="16"/>
      <c r="G86" s="16"/>
      <c r="H86" s="115"/>
      <c r="I86" s="115">
        <f>SUM(I77:I85)</f>
        <v>808393.5</v>
      </c>
      <c r="J86" s="115">
        <f>SUM(J77:J85)</f>
        <v>808393.5</v>
      </c>
      <c r="K86" s="105"/>
    </row>
    <row r="87" spans="2:11">
      <c r="B87" s="98"/>
      <c r="C87" s="98"/>
      <c r="D87" s="216" t="s">
        <v>482</v>
      </c>
      <c r="E87" s="213"/>
      <c r="F87" s="213"/>
      <c r="G87" s="14"/>
      <c r="H87" s="212"/>
      <c r="I87" s="212"/>
      <c r="J87" s="212"/>
      <c r="K87" s="105"/>
    </row>
    <row r="88" spans="2:11" ht="15.75" thickBot="1">
      <c r="B88" s="98"/>
      <c r="C88" s="116"/>
      <c r="D88" s="214" t="s">
        <v>567</v>
      </c>
      <c r="E88" s="214"/>
      <c r="F88" s="214"/>
      <c r="G88" s="118"/>
      <c r="H88" s="119"/>
      <c r="I88" s="119"/>
      <c r="J88" s="120"/>
      <c r="K88" s="105"/>
    </row>
    <row r="89" spans="2:11" ht="15.75" thickBot="1">
      <c r="B89" s="7"/>
      <c r="C89" s="17"/>
      <c r="D89" s="17"/>
      <c r="E89" s="17"/>
      <c r="F89" s="17"/>
      <c r="G89" s="17"/>
      <c r="H89" s="17"/>
      <c r="I89" s="17"/>
      <c r="J89" s="17"/>
      <c r="K89" s="8"/>
    </row>
    <row r="90" spans="2:11">
      <c r="B90" s="56"/>
      <c r="C90" s="121"/>
      <c r="D90" s="52" t="s">
        <v>483</v>
      </c>
      <c r="E90" s="122"/>
      <c r="F90" s="122"/>
      <c r="G90" s="52"/>
      <c r="H90" s="52"/>
      <c r="I90" s="52"/>
      <c r="J90" s="123"/>
      <c r="K90" s="124"/>
    </row>
    <row r="91" spans="2:11">
      <c r="B91" s="127"/>
      <c r="C91" s="127"/>
      <c r="D91" s="128"/>
      <c r="E91" s="216"/>
      <c r="F91" s="216"/>
      <c r="G91" s="216"/>
      <c r="H91" s="216"/>
      <c r="I91" s="216"/>
      <c r="J91" s="218" t="s">
        <v>457</v>
      </c>
      <c r="K91" s="131"/>
    </row>
    <row r="92" spans="2:11">
      <c r="B92" s="127"/>
      <c r="C92" s="127"/>
      <c r="D92" s="133" t="s">
        <v>484</v>
      </c>
      <c r="E92" s="134"/>
      <c r="F92" s="134"/>
      <c r="G92" s="134"/>
      <c r="H92" s="134"/>
      <c r="I92" s="135"/>
      <c r="J92" s="110">
        <v>146012.82</v>
      </c>
      <c r="K92" s="131"/>
    </row>
    <row r="93" spans="2:11">
      <c r="B93" s="127"/>
      <c r="C93" s="127"/>
      <c r="D93" s="136" t="s">
        <v>485</v>
      </c>
      <c r="E93" s="134"/>
      <c r="F93" s="134"/>
      <c r="G93" s="134"/>
      <c r="H93" s="134"/>
      <c r="I93" s="134"/>
      <c r="J93" s="110"/>
      <c r="K93" s="131"/>
    </row>
    <row r="94" spans="2:11">
      <c r="B94" s="127"/>
      <c r="C94" s="127"/>
      <c r="D94" s="137" t="s">
        <v>2</v>
      </c>
      <c r="E94" s="134"/>
      <c r="F94" s="134"/>
      <c r="G94" s="134"/>
      <c r="H94" s="134"/>
      <c r="I94" s="134"/>
      <c r="J94" s="233">
        <f>SUM(J92:J93)</f>
        <v>146012.82</v>
      </c>
      <c r="K94" s="131"/>
    </row>
    <row r="95" spans="2:11" ht="15.75" thickBot="1">
      <c r="B95" s="127"/>
      <c r="C95" s="138"/>
      <c r="D95" s="117" t="s">
        <v>566</v>
      </c>
      <c r="E95" s="117"/>
      <c r="F95" s="139"/>
      <c r="G95" s="139"/>
      <c r="H95" s="119"/>
      <c r="I95" s="119"/>
      <c r="J95" s="140"/>
      <c r="K95" s="131"/>
    </row>
    <row r="96" spans="2:11" ht="15.75" thickBot="1">
      <c r="B96" s="54"/>
      <c r="C96" s="55"/>
      <c r="D96" s="55"/>
      <c r="E96" s="55"/>
      <c r="F96" s="55"/>
      <c r="G96" s="55"/>
      <c r="H96" s="55"/>
      <c r="I96" s="55"/>
      <c r="J96" s="55"/>
      <c r="K96" s="53"/>
    </row>
    <row r="97" spans="2:11">
      <c r="B97" s="54"/>
      <c r="C97" s="2"/>
      <c r="D97" s="19" t="s">
        <v>486</v>
      </c>
      <c r="E97" s="4"/>
      <c r="F97" s="4"/>
      <c r="G97" s="4"/>
      <c r="H97" s="294" t="s">
        <v>457</v>
      </c>
      <c r="I97" s="295"/>
      <c r="J97" s="296"/>
      <c r="K97" s="53"/>
    </row>
    <row r="98" spans="2:11">
      <c r="B98" s="54"/>
      <c r="C98" s="54"/>
      <c r="D98" s="221" t="s">
        <v>487</v>
      </c>
      <c r="E98" s="142"/>
      <c r="F98" s="221"/>
      <c r="G98" s="143" t="s">
        <v>488</v>
      </c>
      <c r="H98" s="58" t="s">
        <v>464</v>
      </c>
      <c r="I98" s="58" t="s">
        <v>465</v>
      </c>
      <c r="J98" s="59" t="s">
        <v>466</v>
      </c>
      <c r="K98" s="53"/>
    </row>
    <row r="99" spans="2:11">
      <c r="B99" s="144"/>
      <c r="C99" s="144"/>
      <c r="D99" s="145" t="s">
        <v>489</v>
      </c>
      <c r="E99" s="221"/>
      <c r="F99" s="145"/>
      <c r="G99" s="234">
        <v>1</v>
      </c>
      <c r="H99" s="236">
        <v>3912687.68</v>
      </c>
      <c r="I99" s="146"/>
      <c r="J99" s="147"/>
      <c r="K99" s="148"/>
    </row>
    <row r="100" spans="2:11">
      <c r="B100" s="127"/>
      <c r="C100" s="127"/>
      <c r="D100" s="145" t="s">
        <v>490</v>
      </c>
      <c r="E100" s="145"/>
      <c r="F100" s="145"/>
      <c r="G100" s="150"/>
      <c r="H100" s="236"/>
      <c r="I100" s="151"/>
      <c r="J100" s="152"/>
      <c r="K100" s="131"/>
    </row>
    <row r="101" spans="2:11">
      <c r="B101" s="127"/>
      <c r="C101" s="127"/>
      <c r="D101" s="145" t="s">
        <v>491</v>
      </c>
      <c r="E101" s="145"/>
      <c r="F101" s="145"/>
      <c r="G101" s="150"/>
      <c r="H101" s="236"/>
      <c r="I101" s="150"/>
      <c r="J101" s="110"/>
      <c r="K101" s="131"/>
    </row>
    <row r="102" spans="2:11">
      <c r="B102" s="127"/>
      <c r="C102" s="127"/>
      <c r="D102" s="145" t="s">
        <v>492</v>
      </c>
      <c r="E102" s="145"/>
      <c r="F102" s="145"/>
      <c r="G102" s="150"/>
      <c r="H102" s="236"/>
      <c r="I102" s="150"/>
      <c r="J102" s="110"/>
      <c r="K102" s="131"/>
    </row>
    <row r="103" spans="2:11">
      <c r="B103" s="127"/>
      <c r="C103" s="127"/>
      <c r="D103" s="153" t="s">
        <v>493</v>
      </c>
      <c r="E103" s="145"/>
      <c r="F103" s="145"/>
      <c r="G103" s="151"/>
      <c r="H103" s="236">
        <v>146012.82</v>
      </c>
      <c r="I103" s="151"/>
      <c r="J103" s="152"/>
      <c r="K103" s="131"/>
    </row>
    <row r="104" spans="2:11">
      <c r="B104" s="127"/>
      <c r="C104" s="127"/>
      <c r="D104" s="153" t="s">
        <v>494</v>
      </c>
      <c r="E104" s="145"/>
      <c r="F104" s="145"/>
      <c r="G104" s="151"/>
      <c r="H104" s="151"/>
      <c r="I104" s="150"/>
      <c r="J104" s="110">
        <v>808393.5</v>
      </c>
      <c r="K104" s="131"/>
    </row>
    <row r="105" spans="2:11">
      <c r="B105" s="127"/>
      <c r="C105" s="127"/>
      <c r="D105" s="153" t="s">
        <v>495</v>
      </c>
      <c r="E105" s="145"/>
      <c r="F105" s="145"/>
      <c r="G105" s="150"/>
      <c r="H105" s="151"/>
      <c r="I105" s="151"/>
      <c r="J105" s="110"/>
      <c r="K105" s="131"/>
    </row>
    <row r="106" spans="2:11">
      <c r="B106" s="127"/>
      <c r="C106" s="127"/>
      <c r="D106" s="154" t="s">
        <v>496</v>
      </c>
      <c r="E106" s="145"/>
      <c r="F106" s="154"/>
      <c r="G106" s="239"/>
      <c r="H106" s="239">
        <f>SUM(H99:H103)</f>
        <v>4058700.5</v>
      </c>
      <c r="I106" s="239">
        <f>I101+I102+I104</f>
        <v>0</v>
      </c>
      <c r="J106" s="233">
        <f>J101+J102+J104+J105</f>
        <v>808393.5</v>
      </c>
      <c r="K106" s="131"/>
    </row>
    <row r="107" spans="2:11" ht="15.75" thickBot="1">
      <c r="B107" s="127"/>
      <c r="C107" s="138"/>
      <c r="D107" s="155" t="s">
        <v>497</v>
      </c>
      <c r="E107" s="156"/>
      <c r="F107" s="155"/>
      <c r="G107" s="240">
        <v>1</v>
      </c>
      <c r="H107" s="308">
        <f>G106+H106+I106+J106</f>
        <v>4867094</v>
      </c>
      <c r="I107" s="309"/>
      <c r="J107" s="310"/>
      <c r="K107" s="131"/>
    </row>
    <row r="108" spans="2:11" ht="15.75" thickBot="1">
      <c r="B108" s="34"/>
      <c r="C108" s="35"/>
      <c r="D108" s="35"/>
      <c r="E108" s="35"/>
      <c r="F108" s="35"/>
      <c r="G108" s="35"/>
      <c r="H108" s="35"/>
      <c r="I108" s="35"/>
      <c r="J108" s="35"/>
      <c r="K108" s="36"/>
    </row>
  </sheetData>
  <mergeCells count="28">
    <mergeCell ref="E40:F40"/>
    <mergeCell ref="I40:J40"/>
    <mergeCell ref="C3:J5"/>
    <mergeCell ref="D15:E15"/>
    <mergeCell ref="F15:F16"/>
    <mergeCell ref="G15:G16"/>
    <mergeCell ref="H15:H16"/>
    <mergeCell ref="I15:I16"/>
    <mergeCell ref="J15:J16"/>
    <mergeCell ref="D38:F38"/>
    <mergeCell ref="G38:G39"/>
    <mergeCell ref="H38:H39"/>
    <mergeCell ref="I38:J39"/>
    <mergeCell ref="E39:F39"/>
    <mergeCell ref="E42:F42"/>
    <mergeCell ref="I42:J42"/>
    <mergeCell ref="D53:E53"/>
    <mergeCell ref="F53:F54"/>
    <mergeCell ref="G53:G54"/>
    <mergeCell ref="H53:J53"/>
    <mergeCell ref="H97:J97"/>
    <mergeCell ref="H107:J107"/>
    <mergeCell ref="D59:J59"/>
    <mergeCell ref="D65:E65"/>
    <mergeCell ref="F65:F66"/>
    <mergeCell ref="G65:G66"/>
    <mergeCell ref="H65:J65"/>
    <mergeCell ref="D71:I71"/>
  </mergeCells>
  <pageMargins left="0.2" right="0.17" top="0.5" bottom="0.49" header="0.31496062992125984" footer="0.31496062992125984"/>
  <pageSetup paperSize="9" scale="6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K110"/>
  <sheetViews>
    <sheetView workbookViewId="0">
      <selection activeCell="H103" sqref="H103"/>
    </sheetView>
  </sheetViews>
  <sheetFormatPr defaultRowHeight="15"/>
  <cols>
    <col min="2" max="2" width="1" customWidth="1"/>
    <col min="3" max="3" width="0.140625" customWidth="1"/>
    <col min="4" max="4" width="22.85546875" customWidth="1"/>
    <col min="5" max="5" width="24" customWidth="1"/>
    <col min="6" max="6" width="28.7109375" customWidth="1"/>
    <col min="7" max="7" width="25.5703125" customWidth="1"/>
    <col min="8" max="8" width="26.42578125" customWidth="1"/>
    <col min="9" max="9" width="20.5703125" customWidth="1"/>
    <col min="10" max="10" width="19.42578125" customWidth="1"/>
    <col min="11" max="11" width="1" customWidth="1"/>
  </cols>
  <sheetData>
    <row r="1" spans="2:11" ht="15.75" thickBot="1"/>
    <row r="2" spans="2:11" ht="15.75">
      <c r="B2" s="2"/>
      <c r="C2" s="3" t="s">
        <v>446</v>
      </c>
      <c r="D2" s="4"/>
      <c r="E2" s="4"/>
      <c r="F2" s="4"/>
      <c r="G2" s="4"/>
      <c r="H2" s="4"/>
      <c r="I2" s="4"/>
      <c r="J2" s="4"/>
      <c r="K2" s="5"/>
    </row>
    <row r="3" spans="2:11">
      <c r="B3" s="7"/>
      <c r="C3" s="328" t="s">
        <v>554</v>
      </c>
      <c r="D3" s="328"/>
      <c r="E3" s="328"/>
      <c r="F3" s="328"/>
      <c r="G3" s="328"/>
      <c r="H3" s="328"/>
      <c r="I3" s="328"/>
      <c r="J3" s="328"/>
      <c r="K3" s="8"/>
    </row>
    <row r="4" spans="2:11">
      <c r="B4" s="7"/>
      <c r="C4" s="328"/>
      <c r="D4" s="328"/>
      <c r="E4" s="328"/>
      <c r="F4" s="328"/>
      <c r="G4" s="328"/>
      <c r="H4" s="328"/>
      <c r="I4" s="328"/>
      <c r="J4" s="328"/>
      <c r="K4" s="8"/>
    </row>
    <row r="5" spans="2:11">
      <c r="B5" s="7"/>
      <c r="C5" s="328"/>
      <c r="D5" s="328"/>
      <c r="E5" s="328"/>
      <c r="F5" s="328"/>
      <c r="G5" s="328"/>
      <c r="H5" s="328"/>
      <c r="I5" s="328"/>
      <c r="J5" s="328"/>
      <c r="K5" s="8"/>
    </row>
    <row r="6" spans="2:11">
      <c r="B6" s="7"/>
      <c r="C6" s="219"/>
      <c r="D6" s="219"/>
      <c r="E6" s="219"/>
      <c r="F6" s="219"/>
      <c r="G6" s="219"/>
      <c r="H6" s="219"/>
      <c r="I6" s="219"/>
      <c r="J6" s="219"/>
      <c r="K6" s="8"/>
    </row>
    <row r="7" spans="2:11">
      <c r="B7" s="10"/>
      <c r="C7" s="11" t="s">
        <v>0</v>
      </c>
      <c r="D7" s="12"/>
      <c r="E7" s="223" t="s">
        <v>31</v>
      </c>
      <c r="F7" s="11"/>
      <c r="G7" s="14" t="s">
        <v>447</v>
      </c>
      <c r="H7" s="11"/>
      <c r="I7" s="11"/>
      <c r="J7" s="14"/>
      <c r="K7" s="15"/>
    </row>
    <row r="8" spans="2:11">
      <c r="B8" s="10"/>
      <c r="C8" s="11" t="s">
        <v>1</v>
      </c>
      <c r="D8" s="12"/>
      <c r="E8" s="224" t="s">
        <v>37</v>
      </c>
      <c r="F8" s="11"/>
      <c r="G8" s="14" t="s">
        <v>448</v>
      </c>
      <c r="H8" s="226" t="s">
        <v>584</v>
      </c>
      <c r="I8" s="213"/>
      <c r="J8" s="11"/>
      <c r="K8" s="15"/>
    </row>
    <row r="9" spans="2:11">
      <c r="B9" s="10"/>
      <c r="C9" s="11" t="s">
        <v>523</v>
      </c>
      <c r="D9" s="11"/>
      <c r="E9" s="225">
        <v>8242299</v>
      </c>
      <c r="F9" s="11" t="s">
        <v>449</v>
      </c>
      <c r="G9" s="14" t="s">
        <v>450</v>
      </c>
      <c r="H9" s="227" t="s">
        <v>585</v>
      </c>
      <c r="I9" s="213"/>
      <c r="J9" s="11"/>
      <c r="K9" s="15"/>
    </row>
    <row r="10" spans="2:11">
      <c r="B10" s="10"/>
      <c r="C10" s="11"/>
      <c r="D10" s="11"/>
      <c r="E10" s="11"/>
      <c r="F10" s="11"/>
      <c r="G10" s="14" t="s">
        <v>451</v>
      </c>
      <c r="H10" s="227">
        <v>496</v>
      </c>
      <c r="I10" s="213"/>
      <c r="J10" s="11"/>
      <c r="K10" s="15"/>
    </row>
    <row r="11" spans="2:11">
      <c r="B11" s="10"/>
      <c r="C11" s="11"/>
      <c r="D11" s="11"/>
      <c r="E11" s="11"/>
      <c r="F11" s="11"/>
      <c r="G11" s="14" t="s">
        <v>452</v>
      </c>
      <c r="H11" s="227">
        <v>4710004790</v>
      </c>
      <c r="I11" s="213"/>
      <c r="J11" s="11"/>
      <c r="K11" s="15"/>
    </row>
    <row r="12" spans="2:11" ht="15.75" thickBot="1">
      <c r="B12" s="7"/>
      <c r="C12" s="17"/>
      <c r="D12" s="17"/>
      <c r="E12" s="17"/>
      <c r="F12" s="17"/>
      <c r="G12" s="17"/>
      <c r="H12" s="17"/>
      <c r="I12" s="17"/>
      <c r="J12" s="17"/>
      <c r="K12" s="8"/>
    </row>
    <row r="13" spans="2:11">
      <c r="B13" s="7"/>
      <c r="C13" s="18"/>
      <c r="D13" s="19" t="s">
        <v>453</v>
      </c>
      <c r="E13" s="20"/>
      <c r="F13" s="20"/>
      <c r="G13" s="20"/>
      <c r="H13" s="20"/>
      <c r="I13" s="20"/>
      <c r="J13" s="21"/>
      <c r="K13" s="8"/>
    </row>
    <row r="14" spans="2:11" ht="15.75" thickBot="1">
      <c r="B14" s="7"/>
      <c r="C14" s="7"/>
      <c r="D14" s="11"/>
      <c r="E14" s="17"/>
      <c r="F14" s="17"/>
      <c r="G14" s="17"/>
      <c r="H14" s="17"/>
      <c r="I14" s="17"/>
      <c r="J14" s="8"/>
      <c r="K14" s="8"/>
    </row>
    <row r="15" spans="2:11">
      <c r="B15" s="7"/>
      <c r="C15" s="7"/>
      <c r="D15" s="329" t="s">
        <v>454</v>
      </c>
      <c r="E15" s="330"/>
      <c r="F15" s="331" t="s">
        <v>524</v>
      </c>
      <c r="G15" s="331" t="s">
        <v>499</v>
      </c>
      <c r="H15" s="311" t="s">
        <v>500</v>
      </c>
      <c r="I15" s="311" t="s">
        <v>525</v>
      </c>
      <c r="J15" s="313" t="s">
        <v>457</v>
      </c>
      <c r="K15" s="8"/>
    </row>
    <row r="16" spans="2:11" ht="38.25">
      <c r="B16" s="7"/>
      <c r="C16" s="7"/>
      <c r="D16" s="171" t="s">
        <v>527</v>
      </c>
      <c r="E16" s="169" t="s">
        <v>528</v>
      </c>
      <c r="F16" s="332"/>
      <c r="G16" s="332"/>
      <c r="H16" s="312"/>
      <c r="I16" s="312"/>
      <c r="J16" s="314"/>
      <c r="K16" s="8"/>
    </row>
    <row r="17" spans="2:11" ht="26.25">
      <c r="B17" s="7"/>
      <c r="C17" s="7"/>
      <c r="D17" s="23" t="s">
        <v>588</v>
      </c>
      <c r="E17" s="23" t="s">
        <v>589</v>
      </c>
      <c r="F17" s="241">
        <v>411</v>
      </c>
      <c r="G17" s="272" t="s">
        <v>698</v>
      </c>
      <c r="H17" s="24" t="s">
        <v>719</v>
      </c>
      <c r="I17" s="231" t="s">
        <v>592</v>
      </c>
      <c r="J17" s="343">
        <v>5867351.1799999997</v>
      </c>
      <c r="K17" s="8"/>
    </row>
    <row r="18" spans="2:11" ht="26.25">
      <c r="B18" s="7"/>
      <c r="C18" s="7"/>
      <c r="D18" s="25" t="s">
        <v>590</v>
      </c>
      <c r="E18" s="25" t="s">
        <v>591</v>
      </c>
      <c r="F18" s="242">
        <v>284</v>
      </c>
      <c r="G18" s="272" t="s">
        <v>698</v>
      </c>
      <c r="H18" s="24" t="s">
        <v>720</v>
      </c>
      <c r="I18" s="231" t="s">
        <v>721</v>
      </c>
      <c r="J18" s="344"/>
      <c r="K18" s="8"/>
    </row>
    <row r="19" spans="2:11" s="246" customFormat="1" ht="15.75" thickBot="1">
      <c r="B19" s="10"/>
      <c r="C19" s="10"/>
      <c r="D19" s="243" t="s">
        <v>2</v>
      </c>
      <c r="E19" s="244">
        <v>2</v>
      </c>
      <c r="F19" s="244">
        <f>SUM(F17:F18)</f>
        <v>695</v>
      </c>
      <c r="G19" s="245"/>
      <c r="H19" s="244" t="s">
        <v>603</v>
      </c>
      <c r="I19" s="244" t="s">
        <v>603</v>
      </c>
      <c r="J19" s="247">
        <f>SUM(J17)</f>
        <v>5867351.1799999997</v>
      </c>
      <c r="K19" s="15"/>
    </row>
    <row r="20" spans="2:11">
      <c r="B20" s="7"/>
      <c r="C20" s="7"/>
      <c r="D20" s="1" t="s">
        <v>526</v>
      </c>
      <c r="E20" s="17"/>
      <c r="F20" s="17"/>
      <c r="G20" s="17"/>
      <c r="H20" s="17"/>
      <c r="I20" s="17"/>
      <c r="J20" s="8"/>
      <c r="K20" s="8"/>
    </row>
    <row r="21" spans="2:11">
      <c r="B21" s="7"/>
      <c r="C21" s="7"/>
      <c r="D21" s="1" t="s">
        <v>556</v>
      </c>
      <c r="E21" s="31"/>
      <c r="F21" s="31"/>
      <c r="G21" s="31"/>
      <c r="H21" s="31"/>
      <c r="I21" s="31"/>
      <c r="J21" s="32"/>
      <c r="K21" s="8"/>
    </row>
    <row r="22" spans="2:11">
      <c r="B22" s="7"/>
      <c r="C22" s="7"/>
      <c r="D22" s="170" t="s">
        <v>529</v>
      </c>
      <c r="E22" s="31"/>
      <c r="F22" s="31"/>
      <c r="G22" s="31"/>
      <c r="H22" s="31"/>
      <c r="I22" s="31"/>
      <c r="J22" s="32"/>
      <c r="K22" s="8"/>
    </row>
    <row r="23" spans="2:11">
      <c r="B23" s="7"/>
      <c r="C23" s="7"/>
      <c r="D23" s="17" t="s">
        <v>530</v>
      </c>
      <c r="E23" s="31"/>
      <c r="F23" s="31"/>
      <c r="G23" s="31"/>
      <c r="H23" s="31"/>
      <c r="I23" s="31"/>
      <c r="J23" s="32"/>
      <c r="K23" s="8"/>
    </row>
    <row r="24" spans="2:11">
      <c r="B24" s="7"/>
      <c r="C24" s="7"/>
      <c r="D24" s="33" t="s">
        <v>555</v>
      </c>
      <c r="E24" s="31"/>
      <c r="F24" s="31"/>
      <c r="G24" s="31"/>
      <c r="H24" s="31"/>
      <c r="I24" s="31"/>
      <c r="J24" s="32"/>
      <c r="K24" s="8"/>
    </row>
    <row r="25" spans="2:11">
      <c r="B25" s="7"/>
      <c r="C25" s="7"/>
      <c r="D25" s="33" t="s">
        <v>557</v>
      </c>
      <c r="E25" s="31"/>
      <c r="F25" s="31"/>
      <c r="G25" s="31"/>
      <c r="H25" s="31"/>
      <c r="I25" s="31"/>
      <c r="J25" s="32"/>
      <c r="K25" s="8"/>
    </row>
    <row r="26" spans="2:11">
      <c r="B26" s="7"/>
      <c r="C26" s="7"/>
      <c r="D26" s="17" t="s">
        <v>558</v>
      </c>
      <c r="E26" s="31"/>
      <c r="F26" s="31"/>
      <c r="G26" s="31"/>
      <c r="H26" s="31"/>
      <c r="I26" s="31"/>
      <c r="J26" s="32"/>
      <c r="K26" s="8"/>
    </row>
    <row r="27" spans="2:11">
      <c r="B27" s="7"/>
      <c r="C27" s="7"/>
      <c r="D27" s="17" t="s">
        <v>531</v>
      </c>
      <c r="E27" s="31"/>
      <c r="F27" s="31"/>
      <c r="G27" s="31"/>
      <c r="H27" s="31"/>
      <c r="I27" s="31"/>
      <c r="J27" s="32"/>
      <c r="K27" s="8"/>
    </row>
    <row r="28" spans="2:11">
      <c r="B28" s="7"/>
      <c r="C28" s="7"/>
      <c r="D28" s="17" t="s">
        <v>549</v>
      </c>
      <c r="E28" s="31"/>
      <c r="F28" s="31"/>
      <c r="G28" s="31"/>
      <c r="H28" s="31"/>
      <c r="I28" s="31"/>
      <c r="J28" s="32"/>
      <c r="K28" s="8"/>
    </row>
    <row r="29" spans="2:11">
      <c r="B29" s="7"/>
      <c r="C29" s="7"/>
      <c r="D29" s="17" t="s">
        <v>532</v>
      </c>
      <c r="E29" s="31"/>
      <c r="F29" s="31"/>
      <c r="G29" s="31"/>
      <c r="H29" s="31"/>
      <c r="I29" s="31"/>
      <c r="J29" s="32"/>
      <c r="K29" s="8"/>
    </row>
    <row r="30" spans="2:11">
      <c r="B30" s="7"/>
      <c r="C30" s="7"/>
      <c r="D30" s="17" t="s">
        <v>533</v>
      </c>
      <c r="E30" s="31"/>
      <c r="F30" s="31"/>
      <c r="G30" s="31"/>
      <c r="H30" s="31"/>
      <c r="I30" s="31"/>
      <c r="J30" s="32"/>
      <c r="K30" s="8"/>
    </row>
    <row r="31" spans="2:11">
      <c r="B31" s="7"/>
      <c r="C31" s="7"/>
      <c r="D31" s="17" t="s">
        <v>534</v>
      </c>
      <c r="E31" s="31"/>
      <c r="F31" s="31"/>
      <c r="G31" s="31"/>
      <c r="H31" s="31"/>
      <c r="I31" s="31"/>
      <c r="J31" s="32"/>
      <c r="K31" s="8"/>
    </row>
    <row r="32" spans="2:11">
      <c r="B32" s="7"/>
      <c r="C32" s="7"/>
      <c r="D32" s="17" t="s">
        <v>535</v>
      </c>
      <c r="E32" s="31"/>
      <c r="F32" s="31"/>
      <c r="G32" s="31"/>
      <c r="H32" s="31"/>
      <c r="I32" s="31"/>
      <c r="J32" s="32"/>
      <c r="K32" s="8"/>
    </row>
    <row r="33" spans="2:11">
      <c r="B33" s="7"/>
      <c r="C33" s="7"/>
      <c r="D33" s="17" t="s">
        <v>536</v>
      </c>
      <c r="E33" s="31"/>
      <c r="F33" s="31"/>
      <c r="G33" s="31"/>
      <c r="H33" s="31"/>
      <c r="I33" s="31"/>
      <c r="J33" s="32"/>
      <c r="K33" s="8"/>
    </row>
    <row r="34" spans="2:11" ht="15.75" thickBot="1">
      <c r="B34" s="7"/>
      <c r="C34" s="34"/>
      <c r="D34" s="35"/>
      <c r="E34" s="35"/>
      <c r="F34" s="35"/>
      <c r="G34" s="35"/>
      <c r="H34" s="35"/>
      <c r="I34" s="35"/>
      <c r="J34" s="36"/>
      <c r="K34" s="8"/>
    </row>
    <row r="35" spans="2:11">
      <c r="B35" s="7"/>
      <c r="C35" s="17"/>
      <c r="D35" s="17"/>
      <c r="E35" s="17"/>
      <c r="F35" s="17"/>
      <c r="G35" s="17"/>
      <c r="H35" s="17"/>
      <c r="I35" s="17"/>
      <c r="J35" s="17"/>
      <c r="K35" s="8"/>
    </row>
    <row r="36" spans="2:11" ht="15.75" thickBot="1">
      <c r="B36" s="7"/>
      <c r="C36" s="17"/>
      <c r="D36" s="17"/>
      <c r="E36" s="17"/>
      <c r="F36" s="17"/>
      <c r="G36" s="17"/>
      <c r="H36" s="17"/>
      <c r="I36" s="17"/>
      <c r="J36" s="17"/>
      <c r="K36" s="8"/>
    </row>
    <row r="37" spans="2:11">
      <c r="B37" s="7"/>
      <c r="C37" s="18"/>
      <c r="D37" s="19" t="s">
        <v>461</v>
      </c>
      <c r="E37" s="20"/>
      <c r="F37" s="20"/>
      <c r="G37" s="20"/>
      <c r="H37" s="20"/>
      <c r="I37" s="20"/>
      <c r="J37" s="21"/>
      <c r="K37" s="8"/>
    </row>
    <row r="38" spans="2:11" ht="15.75" thickBot="1">
      <c r="B38" s="7"/>
      <c r="C38" s="7"/>
      <c r="D38" s="11"/>
      <c r="E38" s="17"/>
      <c r="F38" s="17"/>
      <c r="G38" s="17"/>
      <c r="H38" s="17"/>
      <c r="I38" s="17"/>
      <c r="J38" s="8"/>
      <c r="K38" s="8"/>
    </row>
    <row r="39" spans="2:11">
      <c r="B39" s="7"/>
      <c r="C39" s="7"/>
      <c r="D39" s="325" t="s">
        <v>454</v>
      </c>
      <c r="E39" s="326"/>
      <c r="F39" s="327"/>
      <c r="G39" s="297" t="s">
        <v>455</v>
      </c>
      <c r="H39" s="297" t="s">
        <v>456</v>
      </c>
      <c r="I39" s="304" t="s">
        <v>457</v>
      </c>
      <c r="J39" s="305"/>
      <c r="K39" s="8"/>
    </row>
    <row r="40" spans="2:11">
      <c r="B40" s="7"/>
      <c r="C40" s="7"/>
      <c r="D40" s="22" t="s">
        <v>458</v>
      </c>
      <c r="E40" s="333" t="s">
        <v>459</v>
      </c>
      <c r="F40" s="334"/>
      <c r="G40" s="301"/>
      <c r="H40" s="301"/>
      <c r="I40" s="306"/>
      <c r="J40" s="307"/>
      <c r="K40" s="8"/>
    </row>
    <row r="41" spans="2:11">
      <c r="B41" s="7"/>
      <c r="C41" s="7"/>
      <c r="D41" s="23" t="s">
        <v>593</v>
      </c>
      <c r="E41" s="319" t="s">
        <v>596</v>
      </c>
      <c r="F41" s="320"/>
      <c r="G41" s="37" t="s">
        <v>599</v>
      </c>
      <c r="H41" s="251" t="s">
        <v>600</v>
      </c>
      <c r="I41" s="302">
        <v>100000</v>
      </c>
      <c r="J41" s="303"/>
      <c r="K41" s="8"/>
    </row>
    <row r="42" spans="2:11" ht="26.25">
      <c r="B42" s="7"/>
      <c r="C42" s="7"/>
      <c r="D42" s="25" t="s">
        <v>594</v>
      </c>
      <c r="E42" s="248" t="s">
        <v>597</v>
      </c>
      <c r="F42" s="249"/>
      <c r="G42" s="37" t="s">
        <v>599</v>
      </c>
      <c r="H42" s="252" t="s">
        <v>601</v>
      </c>
      <c r="I42" s="254"/>
      <c r="J42" s="255">
        <v>458685.18</v>
      </c>
      <c r="K42" s="8"/>
    </row>
    <row r="43" spans="2:11" ht="26.25">
      <c r="B43" s="7"/>
      <c r="C43" s="7"/>
      <c r="D43" s="25" t="s">
        <v>595</v>
      </c>
      <c r="E43" s="248" t="s">
        <v>598</v>
      </c>
      <c r="F43" s="249"/>
      <c r="G43" s="37" t="s">
        <v>599</v>
      </c>
      <c r="H43" s="252" t="s">
        <v>602</v>
      </c>
      <c r="I43" s="254"/>
      <c r="J43" s="255">
        <v>200000</v>
      </c>
      <c r="K43" s="8"/>
    </row>
    <row r="44" spans="2:11" s="246" customFormat="1" ht="15.75" thickBot="1">
      <c r="B44" s="10"/>
      <c r="C44" s="10"/>
      <c r="D44" s="243" t="s">
        <v>2</v>
      </c>
      <c r="E44" s="321">
        <v>3</v>
      </c>
      <c r="F44" s="322"/>
      <c r="G44" s="250"/>
      <c r="H44" s="253"/>
      <c r="I44" s="323">
        <v>758685.18</v>
      </c>
      <c r="J44" s="324"/>
      <c r="K44" s="15"/>
    </row>
    <row r="45" spans="2:11">
      <c r="B45" s="7"/>
      <c r="C45" s="7"/>
      <c r="D45" s="17" t="s">
        <v>462</v>
      </c>
      <c r="E45" s="31"/>
      <c r="F45" s="31"/>
      <c r="G45" s="31"/>
      <c r="H45" s="31"/>
      <c r="I45" s="31"/>
      <c r="J45" s="32"/>
      <c r="K45" s="8"/>
    </row>
    <row r="46" spans="2:11">
      <c r="B46" s="7"/>
      <c r="C46" s="7"/>
      <c r="D46" s="33" t="s">
        <v>537</v>
      </c>
      <c r="E46" s="31"/>
      <c r="F46" s="31"/>
      <c r="G46" s="31"/>
      <c r="H46" s="31"/>
      <c r="I46" s="31"/>
      <c r="J46" s="32"/>
      <c r="K46" s="8"/>
    </row>
    <row r="47" spans="2:11">
      <c r="B47" s="7"/>
      <c r="C47" s="7"/>
      <c r="D47" s="17" t="s">
        <v>559</v>
      </c>
      <c r="E47" s="33"/>
      <c r="F47" s="46"/>
      <c r="G47" s="47"/>
      <c r="H47" s="47"/>
      <c r="I47" s="47"/>
      <c r="J47" s="48"/>
      <c r="K47" s="8"/>
    </row>
    <row r="48" spans="2:11">
      <c r="B48" s="7"/>
      <c r="C48" s="7"/>
      <c r="D48" s="33" t="s">
        <v>538</v>
      </c>
      <c r="E48" s="33"/>
      <c r="F48" s="46"/>
      <c r="G48" s="47"/>
      <c r="H48" s="47"/>
      <c r="I48" s="47"/>
      <c r="J48" s="48"/>
      <c r="K48" s="8"/>
    </row>
    <row r="49" spans="2:11">
      <c r="B49" s="7"/>
      <c r="C49" s="7"/>
      <c r="D49" s="33" t="s">
        <v>539</v>
      </c>
      <c r="E49" s="31"/>
      <c r="F49" s="31"/>
      <c r="G49" s="31"/>
      <c r="H49" s="31"/>
      <c r="I49" s="31"/>
      <c r="J49" s="32"/>
      <c r="K49" s="8"/>
    </row>
    <row r="50" spans="2:11">
      <c r="B50" s="7"/>
      <c r="C50" s="7"/>
      <c r="D50" s="33" t="s">
        <v>543</v>
      </c>
      <c r="E50" s="31"/>
      <c r="F50" s="31"/>
      <c r="G50" s="31"/>
      <c r="H50" s="31"/>
      <c r="I50" s="31"/>
      <c r="J50" s="32"/>
      <c r="K50" s="8"/>
    </row>
    <row r="51" spans="2:11" ht="15.75" thickBot="1">
      <c r="B51" s="7"/>
      <c r="C51" s="34"/>
      <c r="D51" s="35" t="s">
        <v>544</v>
      </c>
      <c r="E51" s="50"/>
      <c r="F51" s="50"/>
      <c r="G51" s="50"/>
      <c r="H51" s="50"/>
      <c r="I51" s="50"/>
      <c r="J51" s="51"/>
      <c r="K51" s="8"/>
    </row>
    <row r="52" spans="2:11" ht="15.75" thickBot="1">
      <c r="B52" s="7"/>
      <c r="C52" s="17"/>
      <c r="D52" s="17"/>
      <c r="E52" s="17"/>
      <c r="F52" s="17"/>
      <c r="G52" s="17"/>
      <c r="H52" s="17"/>
      <c r="I52" s="17"/>
      <c r="J52" s="17"/>
      <c r="K52" s="8"/>
    </row>
    <row r="53" spans="2:11">
      <c r="B53" s="7"/>
      <c r="C53" s="2"/>
      <c r="D53" s="52" t="s">
        <v>463</v>
      </c>
      <c r="E53" s="4"/>
      <c r="F53" s="4"/>
      <c r="G53" s="4"/>
      <c r="H53" s="4"/>
      <c r="I53" s="4"/>
      <c r="J53" s="5"/>
      <c r="K53" s="53"/>
    </row>
    <row r="54" spans="2:11" ht="15.75" thickBot="1">
      <c r="B54" s="7"/>
      <c r="C54" s="54"/>
      <c r="D54" s="55"/>
      <c r="E54" s="55"/>
      <c r="F54" s="55"/>
      <c r="G54" s="55"/>
      <c r="H54" s="55"/>
      <c r="I54" s="55"/>
      <c r="J54" s="53"/>
      <c r="K54" s="53"/>
    </row>
    <row r="55" spans="2:11">
      <c r="B55" s="10"/>
      <c r="C55" s="56"/>
      <c r="D55" s="299" t="s">
        <v>454</v>
      </c>
      <c r="E55" s="300"/>
      <c r="F55" s="297" t="s">
        <v>455</v>
      </c>
      <c r="G55" s="297" t="s">
        <v>456</v>
      </c>
      <c r="H55" s="297" t="s">
        <v>457</v>
      </c>
      <c r="I55" s="297"/>
      <c r="J55" s="298"/>
      <c r="K55" s="15"/>
    </row>
    <row r="56" spans="2:11">
      <c r="B56" s="10"/>
      <c r="C56" s="56"/>
      <c r="D56" s="22" t="s">
        <v>458</v>
      </c>
      <c r="E56" s="57" t="s">
        <v>459</v>
      </c>
      <c r="F56" s="301"/>
      <c r="G56" s="301"/>
      <c r="H56" s="58" t="s">
        <v>464</v>
      </c>
      <c r="I56" s="58" t="s">
        <v>465</v>
      </c>
      <c r="J56" s="59" t="s">
        <v>466</v>
      </c>
      <c r="K56" s="15"/>
    </row>
    <row r="57" spans="2:11">
      <c r="B57" s="7"/>
      <c r="C57" s="54"/>
      <c r="D57" s="60"/>
      <c r="E57" s="61"/>
      <c r="F57" s="62"/>
      <c r="G57" s="63"/>
      <c r="H57" s="64"/>
      <c r="I57" s="65"/>
      <c r="J57" s="66"/>
      <c r="K57" s="8"/>
    </row>
    <row r="58" spans="2:11">
      <c r="B58" s="7"/>
      <c r="C58" s="54"/>
      <c r="D58" s="67"/>
      <c r="E58" s="68"/>
      <c r="F58" s="69"/>
      <c r="G58" s="70"/>
      <c r="H58" s="71"/>
      <c r="I58" s="72"/>
      <c r="J58" s="73"/>
      <c r="K58" s="8"/>
    </row>
    <row r="59" spans="2:11" ht="15.75" thickBot="1">
      <c r="B59" s="7"/>
      <c r="C59" s="54"/>
      <c r="D59" s="74"/>
      <c r="E59" s="75"/>
      <c r="F59" s="76"/>
      <c r="G59" s="77"/>
      <c r="H59" s="78"/>
      <c r="I59" s="79"/>
      <c r="J59" s="80"/>
      <c r="K59" s="8"/>
    </row>
    <row r="60" spans="2:11">
      <c r="B60" s="7"/>
      <c r="C60" s="54"/>
      <c r="D60" s="174" t="s">
        <v>460</v>
      </c>
      <c r="E60" s="175"/>
      <c r="F60" s="176"/>
      <c r="G60" s="177"/>
      <c r="H60" s="177"/>
      <c r="I60" s="178"/>
      <c r="J60" s="5"/>
      <c r="K60" s="8"/>
    </row>
    <row r="61" spans="2:11">
      <c r="B61" s="7"/>
      <c r="C61" s="54"/>
      <c r="D61" s="316" t="s">
        <v>540</v>
      </c>
      <c r="E61" s="317"/>
      <c r="F61" s="317"/>
      <c r="G61" s="317"/>
      <c r="H61" s="317"/>
      <c r="I61" s="317"/>
      <c r="J61" s="318"/>
      <c r="K61" s="53"/>
    </row>
    <row r="62" spans="2:11">
      <c r="B62" s="7"/>
      <c r="C62" s="54"/>
      <c r="D62" s="215" t="s">
        <v>541</v>
      </c>
      <c r="E62" s="216"/>
      <c r="F62" s="216"/>
      <c r="G62" s="216"/>
      <c r="H62" s="216"/>
      <c r="I62" s="216"/>
      <c r="J62" s="217"/>
      <c r="K62" s="53"/>
    </row>
    <row r="63" spans="2:11" ht="15.75" thickBot="1">
      <c r="B63" s="7"/>
      <c r="C63" s="81"/>
      <c r="D63" s="157" t="s">
        <v>542</v>
      </c>
      <c r="E63" s="82"/>
      <c r="F63" s="83"/>
      <c r="G63" s="84"/>
      <c r="H63" s="84"/>
      <c r="I63" s="84"/>
      <c r="J63" s="85"/>
      <c r="K63" s="53"/>
    </row>
    <row r="64" spans="2:11" ht="15.75" thickBot="1">
      <c r="B64" s="7"/>
      <c r="C64" s="55"/>
      <c r="D64" s="86"/>
      <c r="E64" s="87"/>
      <c r="F64" s="88"/>
      <c r="G64" s="89"/>
      <c r="H64" s="89"/>
      <c r="I64" s="89"/>
      <c r="J64" s="89"/>
      <c r="K64" s="53"/>
    </row>
    <row r="65" spans="2:11">
      <c r="B65" s="7"/>
      <c r="C65" s="2"/>
      <c r="D65" s="52" t="s">
        <v>467</v>
      </c>
      <c r="E65" s="4"/>
      <c r="F65" s="4"/>
      <c r="G65" s="4"/>
      <c r="H65" s="4"/>
      <c r="I65" s="4"/>
      <c r="J65" s="5"/>
      <c r="K65" s="53"/>
    </row>
    <row r="66" spans="2:11" ht="15.75" thickBot="1">
      <c r="B66" s="7"/>
      <c r="C66" s="54"/>
      <c r="D66" s="55"/>
      <c r="E66" s="55"/>
      <c r="F66" s="55"/>
      <c r="G66" s="55"/>
      <c r="H66" s="55"/>
      <c r="I66" s="55"/>
      <c r="J66" s="53"/>
      <c r="K66" s="53"/>
    </row>
    <row r="67" spans="2:11">
      <c r="B67" s="10"/>
      <c r="C67" s="56"/>
      <c r="D67" s="299" t="s">
        <v>454</v>
      </c>
      <c r="E67" s="300"/>
      <c r="F67" s="297" t="s">
        <v>455</v>
      </c>
      <c r="G67" s="297" t="s">
        <v>456</v>
      </c>
      <c r="H67" s="297" t="s">
        <v>457</v>
      </c>
      <c r="I67" s="297"/>
      <c r="J67" s="298"/>
      <c r="K67" s="15"/>
    </row>
    <row r="68" spans="2:11">
      <c r="B68" s="10"/>
      <c r="C68" s="56"/>
      <c r="D68" s="22" t="s">
        <v>458</v>
      </c>
      <c r="E68" s="57" t="s">
        <v>459</v>
      </c>
      <c r="F68" s="301"/>
      <c r="G68" s="301"/>
      <c r="H68" s="58" t="s">
        <v>464</v>
      </c>
      <c r="I68" s="58" t="s">
        <v>465</v>
      </c>
      <c r="J68" s="59" t="s">
        <v>466</v>
      </c>
      <c r="K68" s="15"/>
    </row>
    <row r="69" spans="2:11">
      <c r="B69" s="7"/>
      <c r="C69" s="54"/>
      <c r="D69" s="60"/>
      <c r="E69" s="61"/>
      <c r="F69" s="62"/>
      <c r="G69" s="71"/>
      <c r="H69" s="90"/>
      <c r="I69" s="90"/>
      <c r="J69" s="66"/>
      <c r="K69" s="8"/>
    </row>
    <row r="70" spans="2:11">
      <c r="B70" s="7"/>
      <c r="C70" s="54"/>
      <c r="D70" s="67"/>
      <c r="E70" s="68"/>
      <c r="F70" s="69"/>
      <c r="G70" s="91"/>
      <c r="H70" s="92"/>
      <c r="I70" s="92"/>
      <c r="J70" s="73"/>
      <c r="K70" s="8"/>
    </row>
    <row r="71" spans="2:11" ht="15.75" thickBot="1">
      <c r="B71" s="7"/>
      <c r="C71" s="54"/>
      <c r="D71" s="74"/>
      <c r="E71" s="75"/>
      <c r="F71" s="76"/>
      <c r="G71" s="93"/>
      <c r="H71" s="94"/>
      <c r="I71" s="94"/>
      <c r="J71" s="80"/>
      <c r="K71" s="8"/>
    </row>
    <row r="72" spans="2:11">
      <c r="B72" s="7"/>
      <c r="C72" s="54"/>
      <c r="D72" s="17" t="s">
        <v>460</v>
      </c>
      <c r="E72" s="87"/>
      <c r="F72" s="88"/>
      <c r="G72" s="89"/>
      <c r="H72" s="89"/>
      <c r="I72" s="89"/>
      <c r="J72" s="95"/>
      <c r="K72" s="53"/>
    </row>
    <row r="73" spans="2:11">
      <c r="B73" s="7"/>
      <c r="C73" s="54"/>
      <c r="D73" s="315" t="s">
        <v>545</v>
      </c>
      <c r="E73" s="315"/>
      <c r="F73" s="315"/>
      <c r="G73" s="315"/>
      <c r="H73" s="315"/>
      <c r="I73" s="315"/>
      <c r="J73" s="172"/>
      <c r="K73" s="53"/>
    </row>
    <row r="74" spans="2:11" ht="15.75" thickBot="1">
      <c r="B74" s="7"/>
      <c r="C74" s="54"/>
      <c r="D74" s="82" t="s">
        <v>546</v>
      </c>
      <c r="E74" s="173"/>
      <c r="F74" s="173"/>
      <c r="G74" s="173"/>
      <c r="H74" s="173"/>
      <c r="I74" s="173"/>
      <c r="J74" s="96"/>
      <c r="K74" s="53"/>
    </row>
    <row r="75" spans="2:11" ht="15.75" thickBot="1">
      <c r="B75" s="7"/>
      <c r="C75" s="97"/>
      <c r="D75" s="97"/>
      <c r="E75" s="97"/>
      <c r="F75" s="97"/>
      <c r="G75" s="97"/>
      <c r="H75" s="97"/>
      <c r="I75" s="97"/>
      <c r="J75" s="97"/>
      <c r="K75" s="53"/>
    </row>
    <row r="76" spans="2:11" ht="38.25">
      <c r="B76" s="98"/>
      <c r="C76" s="99"/>
      <c r="D76" s="100" t="s">
        <v>568</v>
      </c>
      <c r="E76" s="101"/>
      <c r="F76" s="101"/>
      <c r="G76" s="102"/>
      <c r="H76" s="220" t="s">
        <v>468</v>
      </c>
      <c r="I76" s="220" t="s">
        <v>469</v>
      </c>
      <c r="J76" s="104" t="s">
        <v>470</v>
      </c>
      <c r="K76" s="105"/>
    </row>
    <row r="77" spans="2:11">
      <c r="B77" s="98"/>
      <c r="C77" s="98"/>
      <c r="D77" s="107" t="s">
        <v>471</v>
      </c>
      <c r="E77" s="108"/>
      <c r="F77" s="108"/>
      <c r="G77" s="108"/>
      <c r="H77" s="109"/>
      <c r="I77" s="109"/>
      <c r="J77" s="110"/>
      <c r="K77" s="105"/>
    </row>
    <row r="78" spans="2:11">
      <c r="B78" s="98"/>
      <c r="C78" s="98"/>
      <c r="D78" s="107" t="s">
        <v>472</v>
      </c>
      <c r="E78" s="108"/>
      <c r="F78" s="108"/>
      <c r="G78" s="108"/>
      <c r="H78" s="109"/>
      <c r="I78" s="109"/>
      <c r="J78" s="110"/>
      <c r="K78" s="105"/>
    </row>
    <row r="79" spans="2:11">
      <c r="B79" s="98"/>
      <c r="C79" s="98"/>
      <c r="D79" s="111" t="s">
        <v>473</v>
      </c>
      <c r="E79" s="112"/>
      <c r="F79" s="112"/>
      <c r="G79" s="112"/>
      <c r="H79" s="109"/>
      <c r="I79" s="109">
        <v>1236344.8500000001</v>
      </c>
      <c r="J79" s="109">
        <v>1236344.8500000001</v>
      </c>
      <c r="K79" s="105"/>
    </row>
    <row r="80" spans="2:11">
      <c r="B80" s="98"/>
      <c r="C80" s="98"/>
      <c r="D80" s="107" t="s">
        <v>474</v>
      </c>
      <c r="E80" s="108"/>
      <c r="F80" s="108"/>
      <c r="G80" s="108"/>
      <c r="H80" s="109"/>
      <c r="I80" s="109"/>
      <c r="J80" s="110"/>
      <c r="K80" s="105"/>
    </row>
    <row r="81" spans="2:11">
      <c r="B81" s="98"/>
      <c r="C81" s="98"/>
      <c r="D81" s="107" t="s">
        <v>475</v>
      </c>
      <c r="E81" s="108"/>
      <c r="F81" s="108"/>
      <c r="G81" s="108"/>
      <c r="H81" s="109"/>
      <c r="I81" s="109">
        <v>132648.82</v>
      </c>
      <c r="J81" s="109">
        <v>132648.82</v>
      </c>
      <c r="K81" s="105"/>
    </row>
    <row r="82" spans="2:11">
      <c r="B82" s="98"/>
      <c r="C82" s="98"/>
      <c r="D82" s="111" t="s">
        <v>476</v>
      </c>
      <c r="E82" s="112"/>
      <c r="F82" s="112"/>
      <c r="G82" s="112"/>
      <c r="H82" s="109"/>
      <c r="I82" s="109"/>
      <c r="J82" s="110"/>
      <c r="K82" s="105"/>
    </row>
    <row r="83" spans="2:11">
      <c r="B83" s="98"/>
      <c r="C83" s="98"/>
      <c r="D83" s="111" t="s">
        <v>477</v>
      </c>
      <c r="E83" s="112"/>
      <c r="F83" s="112"/>
      <c r="G83" s="112"/>
      <c r="H83" s="109"/>
      <c r="I83" s="109"/>
      <c r="J83" s="110"/>
      <c r="K83" s="105"/>
    </row>
    <row r="84" spans="2:11">
      <c r="B84" s="98"/>
      <c r="C84" s="98"/>
      <c r="D84" s="111" t="s">
        <v>478</v>
      </c>
      <c r="E84" s="112"/>
      <c r="F84" s="112"/>
      <c r="G84" s="112"/>
      <c r="H84" s="109"/>
      <c r="I84" s="109"/>
      <c r="J84" s="110"/>
      <c r="K84" s="105"/>
    </row>
    <row r="85" spans="2:11">
      <c r="B85" s="98"/>
      <c r="C85" s="98"/>
      <c r="D85" s="111" t="s">
        <v>479</v>
      </c>
      <c r="E85" s="112"/>
      <c r="F85" s="112"/>
      <c r="G85" s="112"/>
      <c r="H85" s="109"/>
      <c r="I85" s="109"/>
      <c r="J85" s="110"/>
      <c r="K85" s="105"/>
    </row>
    <row r="86" spans="2:11">
      <c r="B86" s="98"/>
      <c r="C86" s="98"/>
      <c r="D86" s="111" t="s">
        <v>480</v>
      </c>
      <c r="E86" s="112"/>
      <c r="F86" s="112"/>
      <c r="G86" s="112"/>
      <c r="H86" s="113"/>
      <c r="I86" s="109"/>
      <c r="J86" s="110"/>
      <c r="K86" s="105"/>
    </row>
    <row r="87" spans="2:11">
      <c r="B87" s="98"/>
      <c r="C87" s="98"/>
      <c r="D87" s="111" t="s">
        <v>481</v>
      </c>
      <c r="E87" s="112"/>
      <c r="F87" s="112"/>
      <c r="G87" s="112"/>
      <c r="H87" s="113"/>
      <c r="I87" s="109"/>
      <c r="J87" s="110"/>
      <c r="K87" s="105"/>
    </row>
    <row r="88" spans="2:11">
      <c r="B88" s="98"/>
      <c r="C88" s="98"/>
      <c r="D88" s="114" t="s">
        <v>2</v>
      </c>
      <c r="E88" s="16"/>
      <c r="F88" s="16"/>
      <c r="G88" s="16"/>
      <c r="H88" s="115"/>
      <c r="I88" s="115">
        <f>SUM(I79:I87)</f>
        <v>1368993.6700000002</v>
      </c>
      <c r="J88" s="115">
        <f>SUM(J79:J87)</f>
        <v>1368993.6700000002</v>
      </c>
      <c r="K88" s="105"/>
    </row>
    <row r="89" spans="2:11">
      <c r="B89" s="98"/>
      <c r="C89" s="98"/>
      <c r="D89" s="216" t="s">
        <v>482</v>
      </c>
      <c r="E89" s="213"/>
      <c r="F89" s="213"/>
      <c r="G89" s="14"/>
      <c r="H89" s="212"/>
      <c r="I89" s="212"/>
      <c r="J89" s="212"/>
      <c r="K89" s="105"/>
    </row>
    <row r="90" spans="2:11" ht="15.75" thickBot="1">
      <c r="B90" s="98"/>
      <c r="C90" s="116"/>
      <c r="D90" s="214" t="s">
        <v>567</v>
      </c>
      <c r="E90" s="214"/>
      <c r="F90" s="214"/>
      <c r="G90" s="118"/>
      <c r="H90" s="119"/>
      <c r="I90" s="119"/>
      <c r="J90" s="120"/>
      <c r="K90" s="105"/>
    </row>
    <row r="91" spans="2:11" ht="15.75" thickBot="1">
      <c r="B91" s="7"/>
      <c r="C91" s="17"/>
      <c r="D91" s="17"/>
      <c r="E91" s="17"/>
      <c r="F91" s="17"/>
      <c r="G91" s="17"/>
      <c r="H91" s="17"/>
      <c r="I91" s="17"/>
      <c r="J91" s="17"/>
      <c r="K91" s="8"/>
    </row>
    <row r="92" spans="2:11">
      <c r="B92" s="56"/>
      <c r="C92" s="121"/>
      <c r="D92" s="52" t="s">
        <v>483</v>
      </c>
      <c r="E92" s="122"/>
      <c r="F92" s="122"/>
      <c r="G92" s="52"/>
      <c r="H92" s="52"/>
      <c r="I92" s="52"/>
      <c r="J92" s="123"/>
      <c r="K92" s="124"/>
    </row>
    <row r="93" spans="2:11">
      <c r="B93" s="127"/>
      <c r="C93" s="127"/>
      <c r="D93" s="128"/>
      <c r="E93" s="216"/>
      <c r="F93" s="216"/>
      <c r="G93" s="216"/>
      <c r="H93" s="216"/>
      <c r="I93" s="216"/>
      <c r="J93" s="218" t="s">
        <v>457</v>
      </c>
      <c r="K93" s="131"/>
    </row>
    <row r="94" spans="2:11">
      <c r="B94" s="127"/>
      <c r="C94" s="127"/>
      <c r="D94" s="133" t="s">
        <v>484</v>
      </c>
      <c r="E94" s="134"/>
      <c r="F94" s="134"/>
      <c r="G94" s="134"/>
      <c r="H94" s="134"/>
      <c r="I94" s="135"/>
      <c r="J94" s="110">
        <v>247268.97</v>
      </c>
      <c r="K94" s="131"/>
    </row>
    <row r="95" spans="2:11">
      <c r="B95" s="127"/>
      <c r="C95" s="127"/>
      <c r="D95" s="136" t="s">
        <v>485</v>
      </c>
      <c r="E95" s="134"/>
      <c r="F95" s="134"/>
      <c r="G95" s="134"/>
      <c r="H95" s="134"/>
      <c r="I95" s="134"/>
      <c r="J95" s="110"/>
      <c r="K95" s="131"/>
    </row>
    <row r="96" spans="2:11">
      <c r="B96" s="127"/>
      <c r="C96" s="127"/>
      <c r="D96" s="137" t="s">
        <v>2</v>
      </c>
      <c r="E96" s="134"/>
      <c r="F96" s="134"/>
      <c r="G96" s="134"/>
      <c r="H96" s="134"/>
      <c r="I96" s="134"/>
      <c r="J96" s="233">
        <f>SUM(J94:J95)</f>
        <v>247268.97</v>
      </c>
      <c r="K96" s="131"/>
    </row>
    <row r="97" spans="2:11" ht="15.75" thickBot="1">
      <c r="B97" s="127"/>
      <c r="C97" s="138"/>
      <c r="D97" s="117" t="s">
        <v>566</v>
      </c>
      <c r="E97" s="117"/>
      <c r="F97" s="139"/>
      <c r="G97" s="139"/>
      <c r="H97" s="119"/>
      <c r="I97" s="119"/>
      <c r="J97" s="140"/>
      <c r="K97" s="131"/>
    </row>
    <row r="98" spans="2:11" ht="15.75" thickBot="1">
      <c r="B98" s="54"/>
      <c r="C98" s="55"/>
      <c r="D98" s="55"/>
      <c r="E98" s="55"/>
      <c r="F98" s="55"/>
      <c r="G98" s="55"/>
      <c r="H98" s="55"/>
      <c r="I98" s="55"/>
      <c r="J98" s="55"/>
      <c r="K98" s="53"/>
    </row>
    <row r="99" spans="2:11">
      <c r="B99" s="54"/>
      <c r="C99" s="2"/>
      <c r="D99" s="19" t="s">
        <v>486</v>
      </c>
      <c r="E99" s="4"/>
      <c r="F99" s="4"/>
      <c r="G99" s="4"/>
      <c r="H99" s="294" t="s">
        <v>457</v>
      </c>
      <c r="I99" s="295"/>
      <c r="J99" s="296"/>
      <c r="K99" s="53"/>
    </row>
    <row r="100" spans="2:11">
      <c r="B100" s="54"/>
      <c r="C100" s="54"/>
      <c r="D100" s="221" t="s">
        <v>487</v>
      </c>
      <c r="E100" s="142"/>
      <c r="F100" s="221"/>
      <c r="G100" s="143" t="s">
        <v>488</v>
      </c>
      <c r="H100" s="58" t="s">
        <v>464</v>
      </c>
      <c r="I100" s="58" t="s">
        <v>465</v>
      </c>
      <c r="J100" s="59" t="s">
        <v>466</v>
      </c>
      <c r="K100" s="53"/>
    </row>
    <row r="101" spans="2:11">
      <c r="B101" s="144"/>
      <c r="C101" s="144"/>
      <c r="D101" s="145" t="s">
        <v>489</v>
      </c>
      <c r="E101" s="221"/>
      <c r="F101" s="145"/>
      <c r="G101" s="234">
        <v>2</v>
      </c>
      <c r="H101" s="236">
        <v>5867351.1799999997</v>
      </c>
      <c r="I101" s="146"/>
      <c r="J101" s="147"/>
      <c r="K101" s="148"/>
    </row>
    <row r="102" spans="2:11">
      <c r="B102" s="127"/>
      <c r="C102" s="127"/>
      <c r="D102" s="145" t="s">
        <v>490</v>
      </c>
      <c r="E102" s="145"/>
      <c r="F102" s="145"/>
      <c r="G102" s="234">
        <v>3</v>
      </c>
      <c r="H102" s="236">
        <v>758685.18</v>
      </c>
      <c r="I102" s="151"/>
      <c r="J102" s="152"/>
      <c r="K102" s="131"/>
    </row>
    <row r="103" spans="2:11">
      <c r="B103" s="127"/>
      <c r="C103" s="127"/>
      <c r="D103" s="145" t="s">
        <v>491</v>
      </c>
      <c r="E103" s="145"/>
      <c r="F103" s="145"/>
      <c r="G103" s="234"/>
      <c r="H103" s="236"/>
      <c r="I103" s="150"/>
      <c r="J103" s="110"/>
      <c r="K103" s="131"/>
    </row>
    <row r="104" spans="2:11">
      <c r="B104" s="127"/>
      <c r="C104" s="127"/>
      <c r="D104" s="145" t="s">
        <v>492</v>
      </c>
      <c r="E104" s="145"/>
      <c r="F104" s="145"/>
      <c r="G104" s="234"/>
      <c r="H104" s="236"/>
      <c r="I104" s="150"/>
      <c r="J104" s="110"/>
      <c r="K104" s="131"/>
    </row>
    <row r="105" spans="2:11">
      <c r="B105" s="127"/>
      <c r="C105" s="127"/>
      <c r="D105" s="153" t="s">
        <v>493</v>
      </c>
      <c r="E105" s="145"/>
      <c r="F105" s="145"/>
      <c r="G105" s="256"/>
      <c r="H105" s="236">
        <v>247268.97</v>
      </c>
      <c r="I105" s="151"/>
      <c r="J105" s="152"/>
      <c r="K105" s="131"/>
    </row>
    <row r="106" spans="2:11">
      <c r="B106" s="127"/>
      <c r="C106" s="127"/>
      <c r="D106" s="153" t="s">
        <v>494</v>
      </c>
      <c r="E106" s="145"/>
      <c r="F106" s="145"/>
      <c r="G106" s="256"/>
      <c r="H106" s="151"/>
      <c r="I106" s="150"/>
      <c r="J106" s="110">
        <v>1368993.67</v>
      </c>
      <c r="K106" s="131"/>
    </row>
    <row r="107" spans="2:11">
      <c r="B107" s="127"/>
      <c r="C107" s="127"/>
      <c r="D107" s="153" t="s">
        <v>495</v>
      </c>
      <c r="E107" s="145"/>
      <c r="F107" s="145"/>
      <c r="G107" s="234"/>
      <c r="H107" s="151"/>
      <c r="I107" s="151"/>
      <c r="J107" s="110"/>
      <c r="K107" s="131"/>
    </row>
    <row r="108" spans="2:11">
      <c r="B108" s="127"/>
      <c r="C108" s="127"/>
      <c r="D108" s="154" t="s">
        <v>496</v>
      </c>
      <c r="E108" s="145"/>
      <c r="F108" s="154"/>
      <c r="G108" s="237"/>
      <c r="H108" s="239">
        <f>SUM(H101:H105)</f>
        <v>6873305.3299999991</v>
      </c>
      <c r="I108" s="239">
        <f>I103+I104+I106</f>
        <v>0</v>
      </c>
      <c r="J108" s="233">
        <f>J103+J104+J106+J107</f>
        <v>1368993.67</v>
      </c>
      <c r="K108" s="131"/>
    </row>
    <row r="109" spans="2:11" ht="15.75" thickBot="1">
      <c r="B109" s="127"/>
      <c r="C109" s="138"/>
      <c r="D109" s="155" t="s">
        <v>497</v>
      </c>
      <c r="E109" s="156"/>
      <c r="F109" s="155"/>
      <c r="G109" s="257">
        <v>5</v>
      </c>
      <c r="H109" s="308">
        <f>G108+H108+I108+J108</f>
        <v>8242298.9999999991</v>
      </c>
      <c r="I109" s="309"/>
      <c r="J109" s="310"/>
      <c r="K109" s="131"/>
    </row>
    <row r="110" spans="2:11" ht="15.75" thickBot="1">
      <c r="B110" s="34"/>
      <c r="C110" s="35"/>
      <c r="D110" s="35"/>
      <c r="E110" s="35"/>
      <c r="F110" s="35"/>
      <c r="G110" s="35"/>
      <c r="H110" s="35"/>
      <c r="I110" s="35"/>
      <c r="J110" s="35"/>
      <c r="K110" s="36"/>
    </row>
  </sheetData>
  <mergeCells count="29">
    <mergeCell ref="E41:F41"/>
    <mergeCell ref="I41:J41"/>
    <mergeCell ref="C3:J5"/>
    <mergeCell ref="D15:E15"/>
    <mergeCell ref="F15:F16"/>
    <mergeCell ref="G15:G16"/>
    <mergeCell ref="H15:H16"/>
    <mergeCell ref="I15:I16"/>
    <mergeCell ref="J15:J16"/>
    <mergeCell ref="D39:F39"/>
    <mergeCell ref="G39:G40"/>
    <mergeCell ref="H39:H40"/>
    <mergeCell ref="I39:J40"/>
    <mergeCell ref="E40:F40"/>
    <mergeCell ref="J17:J18"/>
    <mergeCell ref="E44:F44"/>
    <mergeCell ref="I44:J44"/>
    <mergeCell ref="D55:E55"/>
    <mergeCell ref="F55:F56"/>
    <mergeCell ref="G55:G56"/>
    <mergeCell ref="H55:J55"/>
    <mergeCell ref="H99:J99"/>
    <mergeCell ref="H109:J109"/>
    <mergeCell ref="D61:J61"/>
    <mergeCell ref="D67:E67"/>
    <mergeCell ref="F67:F68"/>
    <mergeCell ref="G67:G68"/>
    <mergeCell ref="H67:J67"/>
    <mergeCell ref="D73:I73"/>
  </mergeCells>
  <pageMargins left="0.17" right="0.17" top="0.52" bottom="0.4" header="0.31496062992125984" footer="0.31496062992125984"/>
  <pageSetup paperSize="9" scale="6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L32"/>
  <sheetViews>
    <sheetView showGridLines="0" topLeftCell="A10" workbookViewId="0">
      <selection activeCell="H24" sqref="H24"/>
    </sheetView>
  </sheetViews>
  <sheetFormatPr defaultColWidth="9.140625" defaultRowHeight="12.75"/>
  <cols>
    <col min="1" max="2" width="2" style="1" customWidth="1"/>
    <col min="3" max="3" width="10.28515625" style="1" customWidth="1"/>
    <col min="4" max="4" width="3.140625" style="1" customWidth="1"/>
    <col min="5" max="5" width="12.42578125" style="1" customWidth="1"/>
    <col min="6" max="6" width="15.140625" style="1" customWidth="1"/>
    <col min="7" max="7" width="30.7109375" style="1" customWidth="1"/>
    <col min="8" max="8" width="24.140625" style="1" customWidth="1"/>
    <col min="9" max="9" width="10.140625" style="1" customWidth="1"/>
    <col min="10" max="10" width="14.140625" style="1" customWidth="1"/>
    <col min="11" max="11" width="23.28515625" style="1" customWidth="1"/>
    <col min="12" max="12" width="5.42578125" style="1" customWidth="1"/>
    <col min="13" max="16384" width="9.140625" style="1"/>
  </cols>
  <sheetData>
    <row r="1" spans="2:12" ht="13.5" thickBot="1"/>
    <row r="2" spans="2:12">
      <c r="B2" s="18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2:12" s="6" customFormat="1" ht="15.75" customHeight="1">
      <c r="B3" s="54"/>
      <c r="C3" s="158" t="s">
        <v>550</v>
      </c>
      <c r="D3" s="55"/>
      <c r="E3" s="55"/>
      <c r="F3" s="55"/>
      <c r="G3" s="55"/>
      <c r="H3" s="55"/>
      <c r="I3" s="55"/>
      <c r="J3" s="55"/>
      <c r="K3" s="55"/>
      <c r="L3" s="53"/>
    </row>
    <row r="4" spans="2:12" ht="12.75" customHeight="1">
      <c r="B4" s="7"/>
      <c r="C4" s="17"/>
      <c r="D4" s="159"/>
      <c r="E4" s="368" t="s">
        <v>560</v>
      </c>
      <c r="F4" s="368"/>
      <c r="G4" s="368"/>
      <c r="H4" s="368"/>
      <c r="I4" s="368"/>
      <c r="J4" s="368"/>
      <c r="K4" s="368"/>
      <c r="L4" s="8"/>
    </row>
    <row r="5" spans="2:12" s="6" customFormat="1" ht="15" customHeight="1">
      <c r="B5" s="54"/>
      <c r="C5" s="55"/>
      <c r="D5" s="160"/>
      <c r="E5" s="369"/>
      <c r="F5" s="369"/>
      <c r="G5" s="369"/>
      <c r="H5" s="369"/>
      <c r="I5" s="369"/>
      <c r="J5" s="369"/>
      <c r="K5" s="369"/>
      <c r="L5" s="53"/>
    </row>
    <row r="6" spans="2:12">
      <c r="B6" s="7"/>
      <c r="C6" s="17"/>
      <c r="D6" s="17"/>
      <c r="E6" s="17"/>
      <c r="F6" s="17"/>
      <c r="G6" s="17"/>
      <c r="H6" s="17"/>
      <c r="I6" s="17"/>
      <c r="J6" s="17"/>
      <c r="K6" s="17"/>
      <c r="L6" s="8"/>
    </row>
    <row r="7" spans="2:12" s="12" customFormat="1">
      <c r="B7" s="10"/>
      <c r="C7" s="161" t="s">
        <v>0</v>
      </c>
      <c r="D7" s="11" t="s">
        <v>501</v>
      </c>
      <c r="E7" s="13"/>
      <c r="F7" s="13" t="s">
        <v>31</v>
      </c>
      <c r="G7" s="13"/>
      <c r="H7" s="11"/>
      <c r="I7" s="11"/>
      <c r="J7" s="13" t="s">
        <v>498</v>
      </c>
      <c r="K7" s="13"/>
      <c r="L7" s="15"/>
    </row>
    <row r="8" spans="2:12" s="12" customFormat="1" ht="10.5" customHeight="1">
      <c r="B8" s="10"/>
      <c r="C8" s="11"/>
      <c r="D8" s="11"/>
      <c r="E8" s="11"/>
      <c r="F8" s="11"/>
      <c r="G8" s="11"/>
      <c r="H8" s="11"/>
      <c r="I8" s="11"/>
      <c r="J8" s="11"/>
      <c r="K8" s="11"/>
      <c r="L8" s="15"/>
    </row>
    <row r="9" spans="2:12" s="12" customFormat="1" ht="17.25" customHeight="1">
      <c r="B9" s="10"/>
      <c r="C9" s="11"/>
      <c r="D9" s="11"/>
      <c r="E9" s="11"/>
      <c r="F9" s="11"/>
      <c r="G9" s="11"/>
      <c r="H9" s="11"/>
      <c r="I9" s="11"/>
      <c r="J9" s="162" t="s">
        <v>502</v>
      </c>
      <c r="K9" s="163" t="s">
        <v>819</v>
      </c>
      <c r="L9" s="15"/>
    </row>
    <row r="10" spans="2:12" s="12" customFormat="1" ht="20.25" customHeight="1">
      <c r="B10" s="10"/>
      <c r="C10" s="11"/>
      <c r="D10" s="11"/>
      <c r="E10" s="11"/>
      <c r="F10" s="11"/>
      <c r="G10" s="11"/>
      <c r="H10" s="11"/>
      <c r="I10" s="11"/>
      <c r="J10" s="162" t="s">
        <v>503</v>
      </c>
      <c r="K10" s="164">
        <v>4722157025</v>
      </c>
      <c r="L10" s="15"/>
    </row>
    <row r="11" spans="2:12" s="12" customFormat="1" ht="23.25" customHeight="1">
      <c r="B11" s="10"/>
      <c r="C11" s="11"/>
      <c r="D11" s="11"/>
      <c r="E11" s="11"/>
      <c r="F11" s="11"/>
      <c r="G11" s="11"/>
      <c r="H11" s="11"/>
      <c r="I11" s="11"/>
      <c r="J11" s="162" t="s">
        <v>504</v>
      </c>
      <c r="K11" s="163">
        <v>5435423655</v>
      </c>
      <c r="L11" s="15"/>
    </row>
    <row r="12" spans="2:12" s="12" customFormat="1" ht="19.5" customHeight="1">
      <c r="B12" s="10"/>
      <c r="C12" s="11"/>
      <c r="D12" s="11"/>
      <c r="E12" s="11"/>
      <c r="F12" s="11"/>
      <c r="G12" s="11"/>
      <c r="H12" s="11"/>
      <c r="I12" s="11"/>
      <c r="J12" s="162" t="s">
        <v>505</v>
      </c>
      <c r="K12" s="163">
        <v>4722157023</v>
      </c>
      <c r="L12" s="15"/>
    </row>
    <row r="13" spans="2:12" s="12" customFormat="1" ht="17.25" customHeight="1">
      <c r="B13" s="10"/>
      <c r="C13" s="11"/>
      <c r="D13" s="11"/>
      <c r="E13" s="11"/>
      <c r="F13" s="11"/>
      <c r="G13" s="11"/>
      <c r="H13" s="11"/>
      <c r="I13" s="11"/>
      <c r="J13" s="162" t="s">
        <v>506</v>
      </c>
      <c r="K13" s="282" t="s">
        <v>820</v>
      </c>
      <c r="L13" s="15"/>
    </row>
    <row r="14" spans="2:12" ht="14.25" customHeight="1" thickBot="1">
      <c r="B14" s="7"/>
      <c r="C14" s="17"/>
      <c r="D14" s="17"/>
      <c r="E14" s="17"/>
      <c r="F14" s="17"/>
      <c r="G14" s="17"/>
      <c r="H14" s="17"/>
      <c r="I14" s="17"/>
      <c r="J14" s="17"/>
      <c r="K14" s="282"/>
      <c r="L14" s="8"/>
    </row>
    <row r="15" spans="2:12" ht="24.75" customHeight="1">
      <c r="B15" s="7"/>
      <c r="C15" s="372" t="s">
        <v>552</v>
      </c>
      <c r="D15" s="373"/>
      <c r="E15" s="373"/>
      <c r="F15" s="373"/>
      <c r="G15" s="373"/>
      <c r="H15" s="370" t="s">
        <v>507</v>
      </c>
      <c r="I15" s="376" t="s">
        <v>551</v>
      </c>
      <c r="J15" s="373"/>
      <c r="K15" s="377"/>
      <c r="L15" s="8"/>
    </row>
    <row r="16" spans="2:12" ht="18.75" customHeight="1">
      <c r="B16" s="7"/>
      <c r="C16" s="374"/>
      <c r="D16" s="375"/>
      <c r="E16" s="375"/>
      <c r="F16" s="375"/>
      <c r="G16" s="375"/>
      <c r="H16" s="371"/>
      <c r="I16" s="378"/>
      <c r="J16" s="375"/>
      <c r="K16" s="379"/>
      <c r="L16" s="8"/>
    </row>
    <row r="17" spans="2:12" s="17" customFormat="1" ht="15" customHeight="1">
      <c r="B17" s="7"/>
      <c r="C17" s="356" t="s">
        <v>508</v>
      </c>
      <c r="D17" s="357"/>
      <c r="E17" s="357"/>
      <c r="F17" s="357"/>
      <c r="G17" s="357"/>
      <c r="H17" s="357"/>
      <c r="I17" s="357"/>
      <c r="J17" s="357"/>
      <c r="K17" s="357"/>
      <c r="L17" s="8"/>
    </row>
    <row r="18" spans="2:12" ht="15" customHeight="1">
      <c r="B18" s="7"/>
      <c r="C18" s="345" t="s">
        <v>509</v>
      </c>
      <c r="D18" s="346"/>
      <c r="E18" s="346"/>
      <c r="F18" s="346"/>
      <c r="G18" s="347"/>
      <c r="H18" s="283">
        <v>28</v>
      </c>
      <c r="I18" s="365">
        <v>44081087.520000003</v>
      </c>
      <c r="J18" s="366"/>
      <c r="K18" s="367"/>
      <c r="L18" s="8"/>
    </row>
    <row r="19" spans="2:12" ht="15" customHeight="1">
      <c r="B19" s="7"/>
      <c r="C19" s="345" t="s">
        <v>510</v>
      </c>
      <c r="D19" s="346"/>
      <c r="E19" s="346"/>
      <c r="F19" s="346"/>
      <c r="G19" s="347"/>
      <c r="H19" s="283">
        <v>46</v>
      </c>
      <c r="I19" s="365">
        <v>5870626.8200000003</v>
      </c>
      <c r="J19" s="366"/>
      <c r="K19" s="367">
        <f>I19</f>
        <v>5870626.8200000003</v>
      </c>
      <c r="L19" s="8"/>
    </row>
    <row r="20" spans="2:12" ht="15" customHeight="1">
      <c r="B20" s="7"/>
      <c r="C20" s="345" t="s">
        <v>511</v>
      </c>
      <c r="D20" s="346"/>
      <c r="E20" s="346"/>
      <c r="F20" s="346"/>
      <c r="G20" s="347"/>
      <c r="H20" s="283"/>
      <c r="I20" s="365"/>
      <c r="J20" s="366"/>
      <c r="K20" s="367">
        <f>I20</f>
        <v>0</v>
      </c>
      <c r="L20" s="8"/>
    </row>
    <row r="21" spans="2:12" ht="15" customHeight="1">
      <c r="B21" s="7"/>
      <c r="C21" s="345" t="s">
        <v>512</v>
      </c>
      <c r="D21" s="346"/>
      <c r="E21" s="346"/>
      <c r="F21" s="346"/>
      <c r="G21" s="347"/>
      <c r="H21" s="283"/>
      <c r="I21" s="365"/>
      <c r="J21" s="366"/>
      <c r="K21" s="367">
        <f>I21</f>
        <v>0</v>
      </c>
      <c r="L21" s="8"/>
    </row>
    <row r="22" spans="2:12" s="12" customFormat="1" ht="15" customHeight="1">
      <c r="B22" s="10"/>
      <c r="C22" s="345" t="s">
        <v>513</v>
      </c>
      <c r="D22" s="346"/>
      <c r="E22" s="346"/>
      <c r="F22" s="346"/>
      <c r="G22" s="347"/>
      <c r="H22" s="283"/>
      <c r="I22" s="365">
        <v>1864087.11</v>
      </c>
      <c r="J22" s="366"/>
      <c r="K22" s="367">
        <f>I22+J22</f>
        <v>1864087.11</v>
      </c>
      <c r="L22" s="124"/>
    </row>
    <row r="23" spans="2:12" ht="15" customHeight="1">
      <c r="B23" s="7"/>
      <c r="C23" s="345" t="s">
        <v>514</v>
      </c>
      <c r="D23" s="346"/>
      <c r="E23" s="346"/>
      <c r="F23" s="346"/>
      <c r="G23" s="347"/>
      <c r="H23" s="283"/>
      <c r="I23" s="365"/>
      <c r="J23" s="366"/>
      <c r="K23" s="367">
        <f>I23+J23</f>
        <v>0</v>
      </c>
      <c r="L23" s="53"/>
    </row>
    <row r="24" spans="2:12" ht="54" customHeight="1">
      <c r="B24" s="7"/>
      <c r="C24" s="354" t="s">
        <v>515</v>
      </c>
      <c r="D24" s="355"/>
      <c r="E24" s="355"/>
      <c r="F24" s="355"/>
      <c r="G24" s="358"/>
      <c r="H24" s="287"/>
      <c r="I24" s="365">
        <v>10320435.550000001</v>
      </c>
      <c r="J24" s="366"/>
      <c r="K24" s="367">
        <f>I24+J24</f>
        <v>10320435.550000001</v>
      </c>
      <c r="L24" s="53"/>
    </row>
    <row r="25" spans="2:12" s="12" customFormat="1" ht="15" customHeight="1">
      <c r="B25" s="10"/>
      <c r="C25" s="348" t="s">
        <v>516</v>
      </c>
      <c r="D25" s="349"/>
      <c r="E25" s="349"/>
      <c r="F25" s="349"/>
      <c r="G25" s="350"/>
      <c r="H25" s="283">
        <f>SUM(H18:H24)</f>
        <v>74</v>
      </c>
      <c r="I25" s="365">
        <v>62136237</v>
      </c>
      <c r="J25" s="366"/>
      <c r="K25" s="367"/>
      <c r="L25" s="124"/>
    </row>
    <row r="26" spans="2:12" ht="15" customHeight="1">
      <c r="B26" s="7"/>
      <c r="C26" s="356" t="s">
        <v>553</v>
      </c>
      <c r="D26" s="357"/>
      <c r="E26" s="357"/>
      <c r="F26" s="357"/>
      <c r="G26" s="357"/>
      <c r="H26" s="357"/>
      <c r="I26" s="357"/>
      <c r="J26" s="357"/>
      <c r="K26" s="357"/>
      <c r="L26" s="53"/>
    </row>
    <row r="27" spans="2:12" ht="15" customHeight="1">
      <c r="B27" s="7"/>
      <c r="C27" s="345" t="s">
        <v>517</v>
      </c>
      <c r="D27" s="346"/>
      <c r="E27" s="346"/>
      <c r="F27" s="346"/>
      <c r="G27" s="346"/>
      <c r="H27" s="71"/>
      <c r="I27" s="359"/>
      <c r="J27" s="360"/>
      <c r="K27" s="361">
        <f t="shared" ref="K27:K29" si="0">I27+J27</f>
        <v>0</v>
      </c>
      <c r="L27" s="53"/>
    </row>
    <row r="28" spans="2:12" ht="15" customHeight="1">
      <c r="B28" s="7"/>
      <c r="C28" s="345" t="s">
        <v>518</v>
      </c>
      <c r="D28" s="346"/>
      <c r="E28" s="346"/>
      <c r="F28" s="346"/>
      <c r="G28" s="346"/>
      <c r="H28" s="71"/>
      <c r="I28" s="359"/>
      <c r="J28" s="360"/>
      <c r="K28" s="361">
        <f t="shared" si="0"/>
        <v>0</v>
      </c>
      <c r="L28" s="53"/>
    </row>
    <row r="29" spans="2:12" ht="66" customHeight="1">
      <c r="B29" s="7"/>
      <c r="C29" s="354" t="s">
        <v>519</v>
      </c>
      <c r="D29" s="355"/>
      <c r="E29" s="355"/>
      <c r="F29" s="355"/>
      <c r="G29" s="355"/>
      <c r="H29" s="284"/>
      <c r="I29" s="359"/>
      <c r="J29" s="360"/>
      <c r="K29" s="361">
        <f t="shared" si="0"/>
        <v>0</v>
      </c>
      <c r="L29" s="53"/>
    </row>
    <row r="30" spans="2:12" ht="15" customHeight="1">
      <c r="B30" s="7"/>
      <c r="C30" s="348" t="s">
        <v>520</v>
      </c>
      <c r="D30" s="349"/>
      <c r="E30" s="349"/>
      <c r="F30" s="349"/>
      <c r="G30" s="350"/>
      <c r="H30" s="285"/>
      <c r="I30" s="359"/>
      <c r="J30" s="360"/>
      <c r="K30" s="361"/>
      <c r="L30" s="53"/>
    </row>
    <row r="31" spans="2:12" s="167" customFormat="1" ht="15.75" customHeight="1" thickBot="1">
      <c r="B31" s="165"/>
      <c r="C31" s="351" t="s">
        <v>521</v>
      </c>
      <c r="D31" s="352"/>
      <c r="E31" s="352"/>
      <c r="F31" s="352"/>
      <c r="G31" s="353"/>
      <c r="H31" s="286">
        <f>H25+H30</f>
        <v>74</v>
      </c>
      <c r="I31" s="362">
        <f>I25+I30</f>
        <v>62136237</v>
      </c>
      <c r="J31" s="363"/>
      <c r="K31" s="364"/>
      <c r="L31" s="166"/>
    </row>
    <row r="32" spans="2:12" ht="13.5" thickBot="1">
      <c r="B32" s="34"/>
      <c r="C32" s="168"/>
      <c r="D32" s="35"/>
      <c r="E32" s="35"/>
      <c r="F32" s="35"/>
      <c r="G32" s="35"/>
      <c r="H32" s="35"/>
      <c r="I32" s="35"/>
      <c r="J32" s="35"/>
      <c r="K32" s="35"/>
      <c r="L32" s="36"/>
    </row>
  </sheetData>
  <mergeCells count="33">
    <mergeCell ref="I29:K29"/>
    <mergeCell ref="I18:K18"/>
    <mergeCell ref="I19:K19"/>
    <mergeCell ref="I20:K20"/>
    <mergeCell ref="I21:K21"/>
    <mergeCell ref="I22:K22"/>
    <mergeCell ref="E4:K4"/>
    <mergeCell ref="E5:K5"/>
    <mergeCell ref="H15:H16"/>
    <mergeCell ref="C17:K17"/>
    <mergeCell ref="C15:G16"/>
    <mergeCell ref="I15:K16"/>
    <mergeCell ref="C18:G18"/>
    <mergeCell ref="C19:G19"/>
    <mergeCell ref="C20:G20"/>
    <mergeCell ref="C21:G21"/>
    <mergeCell ref="C22:G22"/>
    <mergeCell ref="C23:G23"/>
    <mergeCell ref="C30:G30"/>
    <mergeCell ref="C31:G31"/>
    <mergeCell ref="C27:G27"/>
    <mergeCell ref="C28:G28"/>
    <mergeCell ref="C29:G29"/>
    <mergeCell ref="C26:K26"/>
    <mergeCell ref="C24:G24"/>
    <mergeCell ref="C25:G25"/>
    <mergeCell ref="I30:K30"/>
    <mergeCell ref="I31:K31"/>
    <mergeCell ref="I23:K23"/>
    <mergeCell ref="I24:K24"/>
    <mergeCell ref="I25:K25"/>
    <mergeCell ref="I27:K27"/>
    <mergeCell ref="I28:K28"/>
  </mergeCells>
  <hyperlinks>
    <hyperlink ref="K13" r:id="rId1"/>
  </hyperlink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10</vt:i4>
      </vt:variant>
    </vt:vector>
  </HeadingPairs>
  <TitlesOfParts>
    <vt:vector size="20" baseType="lpstr">
      <vt:lpstr>EK I</vt:lpstr>
      <vt:lpstr>EK II MERKEZ</vt:lpstr>
      <vt:lpstr>EK II DİYADİN</vt:lpstr>
      <vt:lpstr>EK II DOĞUBAYAZIT</vt:lpstr>
      <vt:lpstr>EK II ELEŞKİRT</vt:lpstr>
      <vt:lpstr>EK II HAMUR</vt:lpstr>
      <vt:lpstr>EK II PATNOS</vt:lpstr>
      <vt:lpstr>EK II TAŞLIÇAY</vt:lpstr>
      <vt:lpstr>EK II TUTAK</vt:lpstr>
      <vt:lpstr>EK IV</vt:lpstr>
      <vt:lpstr>'EK I'!Yazdırma_Alanı</vt:lpstr>
      <vt:lpstr>'EK II DİYADİN'!Yazdırma_Alanı</vt:lpstr>
      <vt:lpstr>'EK II DOĞUBAYAZIT'!Yazdırma_Alanı</vt:lpstr>
      <vt:lpstr>'EK II ELEŞKİRT'!Yazdırma_Alanı</vt:lpstr>
      <vt:lpstr>'EK II HAMUR'!Yazdırma_Alanı</vt:lpstr>
      <vt:lpstr>'EK II MERKEZ'!Yazdırma_Alanı</vt:lpstr>
      <vt:lpstr>'EK II PATNOS'!Yazdırma_Alanı</vt:lpstr>
      <vt:lpstr>'EK II TAŞLIÇAY'!Yazdırma_Alanı</vt:lpstr>
      <vt:lpstr>'EK II TUTAK'!Yazdırma_Alanı</vt:lpstr>
      <vt:lpstr>'EK IV'!Yazdırma_Alanı</vt:lpstr>
    </vt:vector>
  </TitlesOfParts>
  <Company>SilentAll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Timur-KOYDES</dc:creator>
  <cp:lastModifiedBy>Özel-İdare</cp:lastModifiedBy>
  <cp:lastPrinted>2019-05-21T11:24:24Z</cp:lastPrinted>
  <dcterms:created xsi:type="dcterms:W3CDTF">2017-02-24T17:20:11Z</dcterms:created>
  <dcterms:modified xsi:type="dcterms:W3CDTF">2019-07-25T09:50:14Z</dcterms:modified>
</cp:coreProperties>
</file>