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8490" windowHeight="3315" firstSheet="2" activeTab="4"/>
  </bookViews>
  <sheets>
    <sheet name="EK I" sheetId="14" r:id="rId1"/>
    <sheet name="EK II MERKEZ" sheetId="2" r:id="rId2"/>
    <sheet name="EK II DİYADİN" sheetId="21" r:id="rId3"/>
    <sheet name="EK II DOĞUBAYAZIT" sheetId="20" r:id="rId4"/>
    <sheet name="EK II ELEŞKİRT" sheetId="19" r:id="rId5"/>
    <sheet name="EK II HAMUR " sheetId="18" r:id="rId6"/>
    <sheet name="EK II PATNOS" sheetId="17" r:id="rId7"/>
    <sheet name="EK II TAŞLIÇAY" sheetId="16" r:id="rId8"/>
    <sheet name="EK II TUTAK" sheetId="15" r:id="rId9"/>
    <sheet name="EK IV" sheetId="6" r:id="rId10"/>
  </sheets>
  <externalReferences>
    <externalReference r:id="rId11"/>
    <externalReference r:id="rId12"/>
  </externalReferences>
  <definedNames>
    <definedName name="__123Graph_X" localSheetId="1" hidden="1">'[1]39'!#REF!</definedName>
    <definedName name="__123Graph_X" localSheetId="9" hidden="1">'[1]39'!#REF!</definedName>
    <definedName name="__123Graph_X" hidden="1">'[2]39'!#REF!</definedName>
    <definedName name="_xlnm._FilterDatabase" localSheetId="0" hidden="1">'EK I'!$A$4:$C$507</definedName>
    <definedName name="_Key1" localSheetId="1" hidden="1">'[1]29'!#REF!</definedName>
    <definedName name="_Key1" localSheetId="9" hidden="1">'[1]29'!#REF!</definedName>
    <definedName name="_Key1" hidden="1">'[2]29'!#REF!</definedName>
    <definedName name="_Order1" hidden="1">255</definedName>
    <definedName name="_Sort" localSheetId="1" hidden="1">'[1]29'!#REF!</definedName>
    <definedName name="_Sort" localSheetId="9" hidden="1">'[1]29'!#REF!</definedName>
    <definedName name="_Sort" hidden="1">'[2]29'!#REF!</definedName>
    <definedName name="es" localSheetId="1" hidden="1">{"'Tablo I-C Analiz'!$A$2:$AY$62"}</definedName>
    <definedName name="es" localSheetId="9" hidden="1">{"'Tablo I-C Analiz'!$A$2:$AY$62"}</definedName>
    <definedName name="es" hidden="1">{"'Tablo I-C Analiz'!$A$2:$AY$62"}</definedName>
    <definedName name="html" localSheetId="1" hidden="1">{"'Tablo I-C Analiz'!$A$2:$AY$62"}</definedName>
    <definedName name="html" localSheetId="9" hidden="1">{"'Tablo I-C Analiz'!$A$2:$AY$62"}</definedName>
    <definedName name="html" hidden="1">{"'Tablo I-C Analiz'!$A$2:$AY$62"}</definedName>
    <definedName name="HTML_CodePage" hidden="1">1254</definedName>
    <definedName name="HTML_Control" localSheetId="1" hidden="1">{"'Tablo I-C Analiz'!$A$2:$AY$62"}</definedName>
    <definedName name="HTML_Control" localSheetId="9" hidden="1">{"'Tablo I-C Analiz'!$A$2:$AY$62"}</definedName>
    <definedName name="HTML_Control" hidden="1">{"'Tablo I-C Analiz'!$A$2:$AY$62"}</definedName>
    <definedName name="HTML_Description" hidden="1">""</definedName>
    <definedName name="HTML_Email" hidden="1">""</definedName>
    <definedName name="HTML_Header" hidden="1">"Tablo I-C Analiz"</definedName>
    <definedName name="HTML_LastUpdate" hidden="1">"21.12.2000"</definedName>
    <definedName name="HTML_LineAfter" hidden="1">TRUE</definedName>
    <definedName name="HTML_LineBefore" hidden="1">TRUE</definedName>
    <definedName name="HTML_Name" hidden="1">"Kubilay YILMAZ"</definedName>
    <definedName name="HTML_OBDlg2" hidden="1">TRUE</definedName>
    <definedName name="HTML_OBDlg4" hidden="1">TRUE</definedName>
    <definedName name="HTML_OS" hidden="1">0</definedName>
    <definedName name="HTML_PathFile" hidden="1">"C:\MBRM\MyHTML.htm"</definedName>
    <definedName name="HTML_Title" hidden="1">"Hepsi"</definedName>
    <definedName name="i" localSheetId="1" hidden="1">{"'Tablo I-C Analiz'!$A$2:$AY$62"}</definedName>
    <definedName name="i" localSheetId="9" hidden="1">{"'Tablo I-C Analiz'!$A$2:$AY$62"}</definedName>
    <definedName name="i" hidden="1">{"'Tablo I-C Analiz'!$A$2:$AY$62"}</definedName>
    <definedName name="MYB" localSheetId="1" hidden="1">{"'Tablo I-C Analiz'!$A$2:$AY$62"}</definedName>
    <definedName name="MYB" localSheetId="9" hidden="1">{"'Tablo I-C Analiz'!$A$2:$AY$62"}</definedName>
    <definedName name="MYB" hidden="1">{"'Tablo I-C Analiz'!$A$2:$AY$62"}</definedName>
    <definedName name="projeler" localSheetId="1" hidden="1">{"'Tablo I-C Analiz'!$A$2:$AY$62"}</definedName>
    <definedName name="projeler" localSheetId="9" hidden="1">{"'Tablo I-C Analiz'!$A$2:$AY$62"}</definedName>
    <definedName name="projeler" hidden="1">{"'Tablo I-C Analiz'!$A$2:$AY$62"}</definedName>
    <definedName name="_xlnm.Print_Area" localSheetId="0">'EK I'!$A$1:$C$507</definedName>
    <definedName name="_xlnm.Print_Area" localSheetId="7">'EK II TAŞLIÇAY'!$C$2:$J$109</definedName>
    <definedName name="_xlnm.Print_Area" localSheetId="9">'EK IV'!$B$2:$L$32</definedName>
    <definedName name="_xlnm.Print_Titles" localSheetId="0">'EK I'!$2:$3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9"/>
  <c r="J20" i="18"/>
  <c r="F19" i="15"/>
  <c r="F20" i="16"/>
  <c r="K30" i="6"/>
  <c r="I22"/>
  <c r="I19"/>
  <c r="I18"/>
  <c r="H19"/>
  <c r="H18"/>
  <c r="J96" i="16"/>
  <c r="I89"/>
  <c r="J89"/>
  <c r="J20"/>
  <c r="J112" i="2"/>
  <c r="I105"/>
  <c r="J105"/>
  <c r="I61"/>
  <c r="J21"/>
  <c r="F21"/>
  <c r="J114" i="17" l="1"/>
  <c r="I107"/>
  <c r="J107"/>
  <c r="I63"/>
  <c r="F19"/>
  <c r="J19"/>
  <c r="I90" i="19"/>
  <c r="J90"/>
  <c r="J109"/>
  <c r="J97"/>
  <c r="F21"/>
  <c r="F20" i="18"/>
  <c r="J113" i="21"/>
  <c r="I106"/>
  <c r="J106"/>
  <c r="I62"/>
  <c r="J21"/>
  <c r="F21"/>
  <c r="J102" i="20" l="1"/>
  <c r="I95"/>
  <c r="J95"/>
  <c r="I51"/>
  <c r="F25"/>
  <c r="J25"/>
  <c r="J98" i="18"/>
  <c r="I91"/>
  <c r="J91"/>
  <c r="I47"/>
  <c r="J92" i="15"/>
  <c r="I92"/>
  <c r="I48"/>
  <c r="J111"/>
  <c r="I111"/>
  <c r="H111"/>
  <c r="J125" i="21"/>
  <c r="I125"/>
  <c r="H125"/>
  <c r="J114" i="20"/>
  <c r="I114"/>
  <c r="H114"/>
  <c r="J110" i="18"/>
  <c r="I110"/>
  <c r="H110"/>
  <c r="J126" i="17"/>
  <c r="I126"/>
  <c r="H126"/>
  <c r="J108" i="16"/>
  <c r="I108"/>
  <c r="H108"/>
  <c r="H25" i="6"/>
  <c r="H109" i="16" l="1"/>
  <c r="H127" i="17"/>
  <c r="H110" i="19"/>
  <c r="H126" i="21"/>
  <c r="H115" i="20"/>
  <c r="H111" i="18"/>
  <c r="H112" i="15"/>
  <c r="K29" i="6"/>
  <c r="K28"/>
  <c r="K27"/>
  <c r="K24"/>
  <c r="K23"/>
  <c r="K22"/>
  <c r="J124" i="2" l="1"/>
  <c r="I124"/>
  <c r="H124"/>
  <c r="H125" l="1"/>
  <c r="H30" i="6"/>
  <c r="H31" s="1"/>
  <c r="K20"/>
  <c r="K21"/>
  <c r="K19"/>
  <c r="I31" l="1"/>
</calcChain>
</file>

<file path=xl/sharedStrings.xml><?xml version="1.0" encoding="utf-8"?>
<sst xmlns="http://schemas.openxmlformats.org/spreadsheetml/2006/main" count="2449" uniqueCount="872">
  <si>
    <t>İL</t>
  </si>
  <si>
    <t>İLÇE</t>
  </si>
  <si>
    <t>TOPLAM</t>
  </si>
  <si>
    <t>ADIYAMAN</t>
  </si>
  <si>
    <t>BESNİ</t>
  </si>
  <si>
    <t>ÇELİKHAN</t>
  </si>
  <si>
    <t>GERGER</t>
  </si>
  <si>
    <t>GÖLBAŞI</t>
  </si>
  <si>
    <t>KAHTA</t>
  </si>
  <si>
    <t>MERKEZ</t>
  </si>
  <si>
    <t>SAMSAT</t>
  </si>
  <si>
    <t>SİNCİK</t>
  </si>
  <si>
    <t>TUT</t>
  </si>
  <si>
    <t>AFYONKARAHİSAR</t>
  </si>
  <si>
    <t>BAŞMAKÇI</t>
  </si>
  <si>
    <t>BAYAT</t>
  </si>
  <si>
    <t>BOLVADİN</t>
  </si>
  <si>
    <t>ÇAY</t>
  </si>
  <si>
    <t>ÇOBANLAR</t>
  </si>
  <si>
    <t>DAZKIRI</t>
  </si>
  <si>
    <t>DİNAR</t>
  </si>
  <si>
    <t>EMİRDAĞ</t>
  </si>
  <si>
    <t>EVCİLER</t>
  </si>
  <si>
    <t>HOCALAR</t>
  </si>
  <si>
    <t>İHSANİYE</t>
  </si>
  <si>
    <t>İSCEHİSAR</t>
  </si>
  <si>
    <t>KIZILÖREN</t>
  </si>
  <si>
    <t>SANDIKLI</t>
  </si>
  <si>
    <t>SİNANPAŞA</t>
  </si>
  <si>
    <t>SULTANDAĞI</t>
  </si>
  <si>
    <t>ŞUHUT</t>
  </si>
  <si>
    <t>AĞRI</t>
  </si>
  <si>
    <t>DİYADİN</t>
  </si>
  <si>
    <t>DOĞUBEYAZIT</t>
  </si>
  <si>
    <t>ELEŞKİRT</t>
  </si>
  <si>
    <t>HAMUR</t>
  </si>
  <si>
    <t>PATNOS</t>
  </si>
  <si>
    <t>TAŞLIÇAY</t>
  </si>
  <si>
    <t>TUTAK</t>
  </si>
  <si>
    <t>AKSARAY</t>
  </si>
  <si>
    <t>AĞAÇÖREN</t>
  </si>
  <si>
    <t>ESKİL</t>
  </si>
  <si>
    <t>GÜLAĞAÇ</t>
  </si>
  <si>
    <t>GÜZELYURT</t>
  </si>
  <si>
    <t>ORTAKÖY</t>
  </si>
  <si>
    <t>SARIYAHŞİ</t>
  </si>
  <si>
    <t>AMASYA</t>
  </si>
  <si>
    <t>GÖYNÜCEK</t>
  </si>
  <si>
    <t>GÜMÜŞHACIKÖY</t>
  </si>
  <si>
    <t>HAMAMÖZÜ</t>
  </si>
  <si>
    <t>MERZİFON</t>
  </si>
  <si>
    <t>SULUOVA</t>
  </si>
  <si>
    <t>TAŞOVA</t>
  </si>
  <si>
    <t>ARDAHAN</t>
  </si>
  <si>
    <t>ÇILDIR</t>
  </si>
  <si>
    <t>DAMAL</t>
  </si>
  <si>
    <t>GÖLE</t>
  </si>
  <si>
    <t>HANAK</t>
  </si>
  <si>
    <t>POSOF</t>
  </si>
  <si>
    <t>ARTVİN</t>
  </si>
  <si>
    <t>ARDANUÇ</t>
  </si>
  <si>
    <t>ARHAVİ</t>
  </si>
  <si>
    <t>BORÇKA</t>
  </si>
  <si>
    <t>HOPA</t>
  </si>
  <si>
    <t>MURGUL</t>
  </si>
  <si>
    <t>ŞAVŞAT</t>
  </si>
  <si>
    <t>YUSUFELİ</t>
  </si>
  <si>
    <t>BARTIN</t>
  </si>
  <si>
    <t>AMASRA</t>
  </si>
  <si>
    <t>KURUCAŞİLE</t>
  </si>
  <si>
    <t>ULUS</t>
  </si>
  <si>
    <t>BATMAN</t>
  </si>
  <si>
    <t>BEŞİRİ</t>
  </si>
  <si>
    <t>GERCÜŞ</t>
  </si>
  <si>
    <t>HASANKEYF</t>
  </si>
  <si>
    <t>KOZLUK</t>
  </si>
  <si>
    <t>SASON</t>
  </si>
  <si>
    <t>BAYBURT</t>
  </si>
  <si>
    <t>AYDINTEPE</t>
  </si>
  <si>
    <t>DEMİRÖZÜ</t>
  </si>
  <si>
    <t>BİLECİK</t>
  </si>
  <si>
    <t>BOZÜYÜK</t>
  </si>
  <si>
    <t>GÖLPAZARI</t>
  </si>
  <si>
    <t>İNHİSAR</t>
  </si>
  <si>
    <t>OSMANELİ</t>
  </si>
  <si>
    <t>PAZARYERİ</t>
  </si>
  <si>
    <t>SÖĞÜT</t>
  </si>
  <si>
    <t>YENİPAZAR</t>
  </si>
  <si>
    <t>BİNGÖL</t>
  </si>
  <si>
    <t>ADAKLI</t>
  </si>
  <si>
    <t>GENÇ</t>
  </si>
  <si>
    <t>KARLIOVA</t>
  </si>
  <si>
    <t>KİĞI</t>
  </si>
  <si>
    <t>SOLHAN</t>
  </si>
  <si>
    <t>YAYLADERE</t>
  </si>
  <si>
    <t>YEDİSU</t>
  </si>
  <si>
    <t>BİTLİS</t>
  </si>
  <si>
    <t>ADİLCEVAZ</t>
  </si>
  <si>
    <t>AHLAT</t>
  </si>
  <si>
    <t>GÜROYMAK</t>
  </si>
  <si>
    <t>HİZAN</t>
  </si>
  <si>
    <t>MUTKİ</t>
  </si>
  <si>
    <t>TATVAN</t>
  </si>
  <si>
    <t>BOLU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</si>
  <si>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</si>
  <si>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</si>
  <si>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</si>
  <si>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</si>
  <si>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</si>
  <si>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</si>
  <si>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</si>
  <si>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</si>
  <si>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BURDUR</t>
  </si>
  <si>
    <t>AĞLASUN</t>
  </si>
  <si>
    <t>ALTINYAYLA</t>
  </si>
  <si>
    <t>BUCAK</t>
  </si>
  <si>
    <t>ÇAVDIR</t>
  </si>
  <si>
    <t>ÇELTİKÇİ</t>
  </si>
  <si>
    <t>GÖLHİSAR</t>
  </si>
  <si>
    <t>KARAMANLI</t>
  </si>
  <si>
    <t>KEMER</t>
  </si>
  <si>
    <t>TEFENNİ</t>
  </si>
  <si>
    <t>YEŞİLOVA</t>
  </si>
  <si>
    <t>ÇANAKKALE</t>
  </si>
  <si>
    <t>AYVACIK</t>
  </si>
  <si>
    <t>BAYRAMİÇ</t>
  </si>
  <si>
    <t>BİGA</t>
  </si>
  <si>
    <t>ÇAN</t>
  </si>
  <si>
    <t>ECEABAT</t>
  </si>
  <si>
    <t>EZİNE</t>
  </si>
  <si>
    <t>GELİBOLU</t>
  </si>
  <si>
    <t>GÖKÇEADA</t>
  </si>
  <si>
    <t>LAPSEKİ</t>
  </si>
  <si>
    <t>YENİCE</t>
  </si>
  <si>
    <t>ÇANKIRI</t>
  </si>
  <si>
    <t>ATKARACALAR</t>
  </si>
  <si>
    <t>BAYRAMÖREN</t>
  </si>
  <si>
    <t>ÇERKEŞ</t>
  </si>
  <si>
    <t>ELDİVAN</t>
  </si>
  <si>
    <t>ILGAZ</t>
  </si>
  <si>
    <t>KIZILIRMAK</t>
  </si>
  <si>
    <t>KORGUN</t>
  </si>
  <si>
    <t>KURŞUNLU</t>
  </si>
  <si>
    <t>ORTA</t>
  </si>
  <si>
    <t>ŞABANÖZÜ</t>
  </si>
  <si>
    <t>YAPRAKLI</t>
  </si>
  <si>
    <t>ÇORUM</t>
  </si>
  <si>
    <t>ALACA</t>
  </si>
  <si>
    <t>BOĞAZKALE</t>
  </si>
  <si>
    <t>DODURGA</t>
  </si>
  <si>
    <t>İSKİLİP</t>
  </si>
  <si>
    <t>KARGI</t>
  </si>
  <si>
    <t>LAÇİN</t>
  </si>
  <si>
    <t>MECİTÖZÜ</t>
  </si>
  <si>
    <t>OĞUZLAR</t>
  </si>
  <si>
    <t>OSMANCIK</t>
  </si>
  <si>
    <t>SUNGURLU</t>
  </si>
  <si>
    <t>UĞURLUDAĞ</t>
  </si>
  <si>
    <t>DÜZCE</t>
  </si>
  <si>
    <t>AKÇAKOCA</t>
  </si>
  <si>
    <t>CUMAYERİ</t>
  </si>
  <si>
    <t>ÇİLİMLİ</t>
  </si>
  <si>
    <t>GÖLYAKA</t>
  </si>
  <si>
    <t>GÜMÜŞOVA</t>
  </si>
  <si>
    <t>KAYNAŞLI</t>
  </si>
  <si>
    <t>YIĞILCA</t>
  </si>
  <si>
    <t>EDİRNE</t>
  </si>
  <si>
    <t>ENEZ</t>
  </si>
  <si>
    <t>HAVSA</t>
  </si>
  <si>
    <t>İPSALA</t>
  </si>
  <si>
    <t>KEŞAN</t>
  </si>
  <si>
    <t>LALAPAŞA</t>
  </si>
  <si>
    <t>MERİÇ</t>
  </si>
  <si>
    <t>SÜLOĞLU</t>
  </si>
  <si>
    <t>UZUNKÖPRÜ</t>
  </si>
  <si>
    <t>ELAZIĞ</t>
  </si>
  <si>
    <t>AĞIN</t>
  </si>
  <si>
    <t>ALACAKAYA</t>
  </si>
  <si>
    <t>ARICAK</t>
  </si>
  <si>
    <t>BASKİL</t>
  </si>
  <si>
    <t>KARAKOÇAN</t>
  </si>
  <si>
    <t>KEBAN</t>
  </si>
  <si>
    <t>KOVANCILAR</t>
  </si>
  <si>
    <t>MADEN</t>
  </si>
  <si>
    <t>PALU</t>
  </si>
  <si>
    <t>SİVRİCE</t>
  </si>
  <si>
    <t>ERZİNCAN</t>
  </si>
  <si>
    <t>ÇAYIRLI</t>
  </si>
  <si>
    <t>İLİÇ</t>
  </si>
  <si>
    <t>KEMAH</t>
  </si>
  <si>
    <t>KEMALİYE</t>
  </si>
  <si>
    <t>OTLUKBELİ</t>
  </si>
  <si>
    <t>REFAHİYE</t>
  </si>
  <si>
    <t>TERCAN</t>
  </si>
  <si>
    <t>ÜZÜMLÜ</t>
  </si>
  <si>
    <t>GİRESUN</t>
  </si>
  <si>
    <t>ALUCRA</t>
  </si>
  <si>
    <t>BULANCAK</t>
  </si>
  <si>
    <t>ÇAMOLUK</t>
  </si>
  <si>
    <t>ÇANAKÇI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</si>
  <si>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</si>
  <si>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</si>
  <si>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</si>
  <si>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</si>
  <si>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</si>
  <si>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</si>
  <si>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</si>
  <si>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</si>
  <si>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ŞEBİNKARAHİSAR</t>
  </si>
  <si>
    <t>TİREBOLU</t>
  </si>
  <si>
    <t>YAĞLIDERE</t>
  </si>
  <si>
    <t>GÜMÜŞHANE</t>
  </si>
  <si>
    <t>KELKİT</t>
  </si>
  <si>
    <t>KÖSE</t>
  </si>
  <si>
    <t>KÜRTÜN</t>
  </si>
  <si>
    <t>ŞİRAN</t>
  </si>
  <si>
    <t>TORUL</t>
  </si>
  <si>
    <t>HAKKARİ</t>
  </si>
  <si>
    <t>ÇUKURCA</t>
  </si>
  <si>
    <t>ŞEMDİNLİ</t>
  </si>
  <si>
    <t>YÜKSEKOVA</t>
  </si>
  <si>
    <t>IĞDIR</t>
  </si>
  <si>
    <t>ARALIK</t>
  </si>
  <si>
    <t>KARAKOYUNLU</t>
  </si>
  <si>
    <t>TUZLUCA</t>
  </si>
  <si>
    <t>ISPARTA</t>
  </si>
  <si>
    <t>AKSU</t>
  </si>
  <si>
    <t>ATABEY</t>
  </si>
  <si>
    <t>EĞİRDİR</t>
  </si>
  <si>
    <t>GELENDOST</t>
  </si>
  <si>
    <t>GÖNEN</t>
  </si>
  <si>
    <t>KEÇİBORLU</t>
  </si>
  <si>
    <t>SENİRKENT</t>
  </si>
  <si>
    <t>SÜTÇÜLER</t>
  </si>
  <si>
    <t>ŞARKİKARAAĞAÇ</t>
  </si>
  <si>
    <t>ULUBORLU</t>
  </si>
  <si>
    <t>YALVAÇ</t>
  </si>
  <si>
    <t>YENİŞARBADEMLİ</t>
  </si>
  <si>
    <t>KARABÜK</t>
  </si>
  <si>
    <t>EFLANİ</t>
  </si>
  <si>
    <t>ESKİPAZAR</t>
  </si>
  <si>
    <t>OVACIK</t>
  </si>
  <si>
    <t>SAFRANBOLU</t>
  </si>
  <si>
    <t>KARAMAN</t>
  </si>
  <si>
    <t>AYRANCI</t>
  </si>
  <si>
    <t>BAŞYAYLA</t>
  </si>
  <si>
    <t>ERMENEK</t>
  </si>
  <si>
    <t>KAZIMKARABEKİR</t>
  </si>
  <si>
    <t>SARIVELİLER</t>
  </si>
  <si>
    <t>KARS</t>
  </si>
  <si>
    <t>AKYAKA</t>
  </si>
  <si>
    <t>ARPAÇAY</t>
  </si>
  <si>
    <t>DİGOR</t>
  </si>
  <si>
    <t>KAĞIZMAN</t>
  </si>
  <si>
    <t>SARIKAMIŞ</t>
  </si>
  <si>
    <t>SELİM</t>
  </si>
  <si>
    <t>SUSUZ</t>
  </si>
  <si>
    <t>KASTAMONU</t>
  </si>
  <si>
    <t>ABANA</t>
  </si>
  <si>
    <t>AĞLI</t>
  </si>
  <si>
    <t>ARAÇ</t>
  </si>
  <si>
    <t>AZDAVAY</t>
  </si>
  <si>
    <t>BOZKURT</t>
  </si>
  <si>
    <t>CİDE</t>
  </si>
  <si>
    <t>ÇATALZEYTİN</t>
  </si>
  <si>
    <t>DADAY</t>
  </si>
  <si>
    <t>DEVREKANİ</t>
  </si>
  <si>
    <t>DOĞANYURT</t>
  </si>
  <si>
    <t>HANÖNÜ</t>
  </si>
  <si>
    <t>İHSANGAZİ</t>
  </si>
  <si>
    <t>İNEBOLU</t>
  </si>
  <si>
    <t>KÜRE</t>
  </si>
  <si>
    <t>PINARBAŞI</t>
  </si>
  <si>
    <t>SEYDİLER</t>
  </si>
  <si>
    <t>ŞENPAZAR</t>
  </si>
  <si>
    <t>TAŞKÖPRÜ</t>
  </si>
  <si>
    <t>TOSYA</t>
  </si>
  <si>
    <t>KIRIKKALE</t>
  </si>
  <si>
    <t>BAHŞİLİ</t>
  </si>
  <si>
    <t>BALIŞEYH</t>
  </si>
  <si>
    <t>ÇELEBİ</t>
  </si>
  <si>
    <t>DELİCE</t>
  </si>
  <si>
    <t>KARAKEÇİLİ</t>
  </si>
  <si>
    <t>KESKİN</t>
  </si>
  <si>
    <t>SULAKYURT</t>
  </si>
  <si>
    <t>YAHŞİHAN</t>
  </si>
  <si>
    <t>KIRKLARELİ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</si>
  <si>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</si>
  <si>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</si>
  <si>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</si>
  <si>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</si>
  <si>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</si>
  <si>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</si>
  <si>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</si>
  <si>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KIRŞEHİR</t>
  </si>
  <si>
    <t>AKÇAKENT</t>
  </si>
  <si>
    <t>AKPINAR</t>
  </si>
  <si>
    <t>BOZTEPE</t>
  </si>
  <si>
    <t>ÇİÇEKDAĞI</t>
  </si>
  <si>
    <t>KAMAN</t>
  </si>
  <si>
    <t>MUCUR</t>
  </si>
  <si>
    <t>KİLİS</t>
  </si>
  <si>
    <t>ELBEYLİ</t>
  </si>
  <si>
    <t>MUSABEYLİ</t>
  </si>
  <si>
    <t>POLATELİ</t>
  </si>
  <si>
    <t>KÜTAHYA</t>
  </si>
  <si>
    <t>ALTINTAŞ</t>
  </si>
  <si>
    <t>ASLANAPA</t>
  </si>
  <si>
    <t>ÇAVDARHİSAR</t>
  </si>
  <si>
    <t>DOMANİÇ</t>
  </si>
  <si>
    <t>DUMLUPINAR</t>
  </si>
  <si>
    <t>EMET</t>
  </si>
  <si>
    <t>GEDİZ</t>
  </si>
  <si>
    <t>HİSARCIK</t>
  </si>
  <si>
    <t>PAZARLAR</t>
  </si>
  <si>
    <t>SİMAV</t>
  </si>
  <si>
    <t>ŞAPHANE</t>
  </si>
  <si>
    <t>TAVŞANLI</t>
  </si>
  <si>
    <t>MUŞ</t>
  </si>
  <si>
    <t>BULANIK</t>
  </si>
  <si>
    <t>HASKÖY</t>
  </si>
  <si>
    <t>KORKUT</t>
  </si>
  <si>
    <t>MALAZGİRT</t>
  </si>
  <si>
    <t>VARTO</t>
  </si>
  <si>
    <t>NEVŞEHİR</t>
  </si>
  <si>
    <t>ACIGÖL</t>
  </si>
  <si>
    <t>AVANOS</t>
  </si>
  <si>
    <t>DERİNKUYU</t>
  </si>
  <si>
    <t>GÜLŞEHİR</t>
  </si>
  <si>
    <t>HACIBEKTAŞ</t>
  </si>
  <si>
    <t>KOZAKLI</t>
  </si>
  <si>
    <t>ÜRGÜP</t>
  </si>
  <si>
    <t>NİĞDE</t>
  </si>
  <si>
    <t>ALTUNHİSAR</t>
  </si>
  <si>
    <t>BOR</t>
  </si>
  <si>
    <t>ÇAMARDI</t>
  </si>
  <si>
    <t>ÇİFTLİK</t>
  </si>
  <si>
    <t>ULUKIŞLA</t>
  </si>
  <si>
    <t>OSMANİYE</t>
  </si>
  <si>
    <t>BAHÇE</t>
  </si>
  <si>
    <t>DÜZİÇİ</t>
  </si>
  <si>
    <t>HASANBEYLİ</t>
  </si>
  <si>
    <t>KADİRLİ</t>
  </si>
  <si>
    <t>SUMBAS</t>
  </si>
  <si>
    <t>TOPRAKKALE</t>
  </si>
  <si>
    <t>RİZE</t>
  </si>
  <si>
    <t>ARDEŞEN</t>
  </si>
  <si>
    <t>ÇAMLIHEMŞİN</t>
  </si>
  <si>
    <t>ÇAYELİ</t>
  </si>
  <si>
    <t>DEREPAZARI</t>
  </si>
  <si>
    <t>FINDIKLI</t>
  </si>
  <si>
    <t>GÜNEYSU</t>
  </si>
  <si>
    <t>HEMŞİN</t>
  </si>
  <si>
    <t>İKİZDERE</t>
  </si>
  <si>
    <t>İYİDERE</t>
  </si>
  <si>
    <t>KALKANDERE</t>
  </si>
  <si>
    <t>PAZAR</t>
  </si>
  <si>
    <t>SİİRT</t>
  </si>
  <si>
    <t>TİLLO</t>
  </si>
  <si>
    <t>BAYKAN</t>
  </si>
  <si>
    <t>ERUH</t>
  </si>
  <si>
    <t>KURTALAN</t>
  </si>
  <si>
    <t>PERVARİ</t>
  </si>
  <si>
    <t>ŞİRVAN</t>
  </si>
  <si>
    <t>SİNOP</t>
  </si>
  <si>
    <t>AYANCIK</t>
  </si>
  <si>
    <t>BOYABAT</t>
  </si>
  <si>
    <t>DİKMEN</t>
  </si>
  <si>
    <t>DURAĞAN</t>
  </si>
  <si>
    <t>ERFELEK</t>
  </si>
  <si>
    <t>GERZE</t>
  </si>
  <si>
    <t>SARAYDÜZÜ</t>
  </si>
  <si>
    <t>TÜRKELİ</t>
  </si>
  <si>
    <t>SİVAS</t>
  </si>
  <si>
    <t>AKINCILAR</t>
  </si>
  <si>
    <t>DİVRİĞİ</t>
  </si>
  <si>
    <t>DOĞANŞAR</t>
  </si>
  <si>
    <t>GEMEREK</t>
  </si>
  <si>
    <t>GÖLOVA</t>
  </si>
  <si>
    <t>GÜRÜN</t>
  </si>
  <si>
    <t>HAFİK</t>
  </si>
  <si>
    <t>İMRANLI</t>
  </si>
  <si>
    <t>KANGAL</t>
  </si>
  <si>
    <t>KOYULHİSAR</t>
  </si>
  <si>
    <t>SUŞEHRİ</t>
  </si>
  <si>
    <t>ŞARKIŞLA</t>
  </si>
  <si>
    <t>ULAŞ</t>
  </si>
  <si>
    <t>YILDIZELİ</t>
  </si>
  <si>
    <t>ZARA</t>
  </si>
  <si>
    <t>ŞIRNAK</t>
  </si>
  <si>
    <t>BEYTÜŞŞEBAP</t>
  </si>
  <si>
    <t>CİZRE</t>
  </si>
  <si>
    <t>GÜÇLÜKONAK</t>
  </si>
  <si>
    <t>İDİL</t>
  </si>
  <si>
    <t>SİLOPİ</t>
  </si>
  <si>
    <t>ULUDERE</t>
  </si>
  <si>
    <t>TOKAT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</si>
  <si>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</si>
  <si>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</si>
  <si>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</si>
  <si>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</si>
  <si>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</si>
  <si>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</si>
  <si>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</si>
  <si>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</si>
  <si>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YEŞİLYURT</t>
  </si>
  <si>
    <t>ZİLE</t>
  </si>
  <si>
    <t>TUNCELİ</t>
  </si>
  <si>
    <t>ÇEMİŞGEZEK</t>
  </si>
  <si>
    <t>HOZAT</t>
  </si>
  <si>
    <t>MAZGİRT</t>
  </si>
  <si>
    <t>NAZİMİYE</t>
  </si>
  <si>
    <t>PERTEK</t>
  </si>
  <si>
    <t>PÜLÜMÜR</t>
  </si>
  <si>
    <t>UŞAK</t>
  </si>
  <si>
    <t>BANAZ</t>
  </si>
  <si>
    <t>EŞME</t>
  </si>
  <si>
    <t>KARAHALLI</t>
  </si>
  <si>
    <t>SİVASLI</t>
  </si>
  <si>
    <t>ULUBEY</t>
  </si>
  <si>
    <t>YALOVA</t>
  </si>
  <si>
    <t>ALTINOVA</t>
  </si>
  <si>
    <t>ARMUTLU</t>
  </si>
  <si>
    <t>ÇINARCIK</t>
  </si>
  <si>
    <t>ÇİFTLİKKÖY</t>
  </si>
  <si>
    <t>TERMAL</t>
  </si>
  <si>
    <t>YOZGAT</t>
  </si>
  <si>
    <t>AKDAĞMADENİ</t>
  </si>
  <si>
    <t>AYDINCIK</t>
  </si>
  <si>
    <t>BOĞAZLIYAN</t>
  </si>
  <si>
    <t>ÇANDIR</t>
  </si>
  <si>
    <t>ÇAYIRALAN</t>
  </si>
  <si>
    <t>ÇEKEREK</t>
  </si>
  <si>
    <t>KADIŞEHRİ</t>
  </si>
  <si>
    <t>SARAYKENT</t>
  </si>
  <si>
    <t>SARIKAYA</t>
  </si>
  <si>
    <t>SORGUN</t>
  </si>
  <si>
    <t>ŞEFAATLİ</t>
  </si>
  <si>
    <t>YENİFAKILI</t>
  </si>
  <si>
    <t>YERKÖY</t>
  </si>
  <si>
    <t>ZONGULDAK</t>
  </si>
  <si>
    <t>ALAPLI</t>
  </si>
  <si>
    <t>ÇAYCUMA</t>
  </si>
  <si>
    <t>DEVREK</t>
  </si>
  <si>
    <t>EREĞLİ</t>
  </si>
  <si>
    <t>GÖKÇEBEY</t>
  </si>
  <si>
    <t>KİLİMLİ</t>
  </si>
  <si>
    <t>KOZLU</t>
  </si>
  <si>
    <t>EK II: KÖYLERE HİZMET GÖTÜRME BİRLİKLERİ (KHGB) PROJELERİ TABLOSU</t>
  </si>
  <si>
    <t>KÖYLERE HİZMET GÖTÜRME BİRLİĞİNİN</t>
  </si>
  <si>
    <t>HESAP NUMARASI (IBAN):</t>
  </si>
  <si>
    <t>TL</t>
  </si>
  <si>
    <t>BANKA ve ŞUBE ADI :</t>
  </si>
  <si>
    <t>ŞUBE KODU :</t>
  </si>
  <si>
    <t>VERGİ KİMLİK NUMARASI :</t>
  </si>
  <si>
    <t>I. KÖY YOLU</t>
  </si>
  <si>
    <t>PROJE (1)</t>
  </si>
  <si>
    <t>Konusu (2)</t>
  </si>
  <si>
    <t>Niteliği (3)</t>
  </si>
  <si>
    <t>ÖDENEĞİ (TL)</t>
  </si>
  <si>
    <t>ADI</t>
  </si>
  <si>
    <t>Yeri (Köy veya Bağlısı)</t>
  </si>
  <si>
    <t>(1): Birden fazla üniteye (köy ve bağlısı) hizmet edecek bir proje adlandırılırken bütün ünite isimleri yazılacaktır.</t>
  </si>
  <si>
    <t>II. KÖY İÇME SUYU</t>
  </si>
  <si>
    <t>(1): Birden fazla üniteye (köy ve bağlı) hizmet edecek bir proje adlandırılırken bütün ünite isimleri yazılacaktır.</t>
  </si>
  <si>
    <t xml:space="preserve">III. KÜÇÜK ÖLÇEKLİ SULAMA </t>
  </si>
  <si>
    <t>İLÇE KHGB</t>
  </si>
  <si>
    <t>MERKEZ KHGB</t>
  </si>
  <si>
    <t>İL ÖZEL İDARESİ</t>
  </si>
  <si>
    <r>
      <t xml:space="preserve">IV. ATIK SU </t>
    </r>
    <r>
      <rPr>
        <b/>
        <sz val="10"/>
        <color indexed="10"/>
        <rFont val="Arial"/>
        <family val="2"/>
        <charset val="162"/>
      </rPr>
      <t/>
    </r>
  </si>
  <si>
    <t>V. ORTAK ALIM İŞLERİ (İLÇE KHGB'LERİ TARAFINDAN DOLDURULACAKTIR) (1)</t>
  </si>
  <si>
    <t>MERKEZ KHGB'YE KESİLEN ÖDENEK
(TL)</t>
  </si>
  <si>
    <t>İÖİ'YE KESİLEN ÖDENEK
(TL)</t>
  </si>
  <si>
    <t>TOPLAM KESİLEN ÖDENEK
(TL)</t>
  </si>
  <si>
    <t>ASFALT ALIMI</t>
  </si>
  <si>
    <t>MADENİ YAĞ</t>
  </si>
  <si>
    <t>AKARYAKIT ALIMI</t>
  </si>
  <si>
    <t>BORU ALIMI</t>
  </si>
  <si>
    <t>SAYISAL HARİTA YAPIMI</t>
  </si>
  <si>
    <t>TRAFİK İŞARET LEVHALARI ALIMI</t>
  </si>
  <si>
    <t>YEDEK PARÇA ALIMI</t>
  </si>
  <si>
    <t>ARAÇ KİRALAMA</t>
  </si>
  <si>
    <t>İŞ MAKİNASI LASTİĞİ</t>
  </si>
  <si>
    <t>ETÜD - PROJE PROGRAMI</t>
  </si>
  <si>
    <t>TEKNİK KONTROLLÜK HİZMETLERİ</t>
  </si>
  <si>
    <t>(1): Kesinti yapılan toplam ödenek miktarı ilçe ödeneğinin yüzde 30'unu geçemez.</t>
  </si>
  <si>
    <t>VI. KHGB YÖNETİM ve MÜŞAVİRLİK HİZMET GİDERLERİ (1)</t>
  </si>
  <si>
    <t>KHGB Yönetim Giderleri</t>
  </si>
  <si>
    <t>Müşavirlik Hizmetleri</t>
  </si>
  <si>
    <t>(1) Yönetim giderleri ve müşavirlik hizmetleri KHGB ödeneğinin yüzde ikisini aşamaz.</t>
  </si>
  <si>
    <t>VII. KHGB ÖDENEK TAHSİSİ ÖZETİ</t>
  </si>
  <si>
    <t>ALT HİZMET PROGRAMLARI VE DİĞER İŞLER</t>
  </si>
  <si>
    <t xml:space="preserve">       PROJE SAYISI</t>
  </si>
  <si>
    <t>KÖY YOLLARI</t>
  </si>
  <si>
    <t>KÖY İÇME SULARI</t>
  </si>
  <si>
    <t>KÜÇÜK ÖLÇEKLİ SULAMA (İLÇE KHGB+MERKEZ KHGB+İÖİ)</t>
  </si>
  <si>
    <t>ATIK SU (İLÇE KHGB+MERKEZ KHGB+İÖİ)</t>
  </si>
  <si>
    <t>KHGB YÖNETİM ve MÜŞAVİRLİK HİZMET GİDERLERİ</t>
  </si>
  <si>
    <t>ORTAK ALIM İŞLERİ</t>
  </si>
  <si>
    <t>MÜLGA KHGM PROJELERİ</t>
  </si>
  <si>
    <t>ARA TOPLAM</t>
  </si>
  <si>
    <t>GENEL TOPLAM</t>
  </si>
  <si>
    <t>İRTİBAT BİLGİLERİ</t>
  </si>
  <si>
    <t>Konusu (3)</t>
  </si>
  <si>
    <t>Niteliği (4)</t>
  </si>
  <si>
    <t>:</t>
  </si>
  <si>
    <t>Yetkili :</t>
  </si>
  <si>
    <t>İş Telefonu :</t>
  </si>
  <si>
    <t>Cep Telefonu :</t>
  </si>
  <si>
    <t>Faks :</t>
  </si>
  <si>
    <t>e-posta :</t>
  </si>
  <si>
    <t>Proje 
Sayısı</t>
  </si>
  <si>
    <t>I - KÖYLERE HİZMET GÖTÜRME BİRLİKLERİ PROJELERİ</t>
  </si>
  <si>
    <t>Köy Yolları</t>
  </si>
  <si>
    <t>Köy İçme Suları</t>
  </si>
  <si>
    <t>Küçük Ölçekli Sulama</t>
  </si>
  <si>
    <t>Atık Su</t>
  </si>
  <si>
    <t>Tüm KHGB'lerin Yönetim Gideri</t>
  </si>
  <si>
    <t>Tüm KHGB'lerin Müşavirlik Hizmetleri</t>
  </si>
  <si>
    <r>
      <t xml:space="preserve">Merkez KHGB Ortak Alım Ödeneği </t>
    </r>
    <r>
      <rPr>
        <i/>
        <sz val="10"/>
        <rFont val="Arial"/>
        <family val="2"/>
        <charset val="162"/>
      </rPr>
      <t>(Asfalt, madeni yağ, akaryakıt, boru, sayısal harita,  trafik işaret levhaları, yedek parça, araç kiralama, iş makinası lastiği)</t>
    </r>
  </si>
  <si>
    <t>Ara Toplam (A)</t>
  </si>
  <si>
    <t>Küçük Ölçekli Sulama (KÖYDES)</t>
  </si>
  <si>
    <t>Atık Su (KÖYDES)</t>
  </si>
  <si>
    <r>
      <t xml:space="preserve">İl Özel İdaresi Ortak Alım Ödeneği </t>
    </r>
    <r>
      <rPr>
        <i/>
        <sz val="10"/>
        <rFont val="Arial"/>
        <family val="2"/>
        <charset val="162"/>
      </rPr>
      <t>(Asfalt, madeni yağ, akaryakıt, boru, sayısal harita,  trafik işaret levhaları, yedek parça, araç kiralama, iş makinası lastiği, etüd proje ve teknik kontrollük )</t>
    </r>
  </si>
  <si>
    <t>Ara Toplam (B)</t>
  </si>
  <si>
    <t>III - İL TOPLAM ÖDENEĞİ (A+B)</t>
  </si>
  <si>
    <t>İL TOPLAMI</t>
  </si>
  <si>
    <t>İLÇE KÖYDES YPK ÖDENEĞİ</t>
  </si>
  <si>
    <t>Yoldan Yararlanan Nüfus (2)</t>
  </si>
  <si>
    <t>Yol Öncelik Sınıfı (5)</t>
  </si>
  <si>
    <r>
      <t>(1):"</t>
    </r>
    <r>
      <rPr>
        <sz val="10"/>
        <color rgb="FFFF0000"/>
        <rFont val="Arial"/>
        <family val="2"/>
        <charset val="162"/>
      </rPr>
      <t>Yolun Adı</t>
    </r>
    <r>
      <rPr>
        <sz val="10"/>
        <rFont val="Arial"/>
        <family val="2"/>
        <charset val="162"/>
      </rPr>
      <t xml:space="preserve">" bölümüne Yolun başlanğıcından bitimine kadar yolu tanımlayan güzergah açık olarak yazılacaktır. </t>
    </r>
  </si>
  <si>
    <t>Yolun Adı</t>
  </si>
  <si>
    <t>Yoldan Yararlanan Üniteler 
(Köy veya Bağlısı)</t>
  </si>
  <si>
    <r>
      <rPr>
        <sz val="10"/>
        <color rgb="FFFF0000"/>
        <rFont val="Arial"/>
        <family val="2"/>
        <charset val="162"/>
      </rPr>
      <t>"Yoldan Yararlanan Üniteler (Köy veya Bağlısı)":</t>
    </r>
    <r>
      <rPr>
        <sz val="10"/>
        <rFont val="Arial"/>
        <family val="2"/>
        <charset val="162"/>
      </rPr>
      <t xml:space="preserve"> Yoldan yararlanan tüm ünitelerin (köy ve bağlısı) isimleri yazılacaktır.
</t>
    </r>
  </si>
  <si>
    <r>
      <t xml:space="preserve">(2): </t>
    </r>
    <r>
      <rPr>
        <sz val="10"/>
        <color rgb="FFFF0000"/>
        <rFont val="Arial"/>
        <family val="2"/>
        <charset val="162"/>
      </rPr>
      <t>"Yoldan Yararlanan Nüfus"</t>
    </r>
    <r>
      <rPr>
        <sz val="10"/>
        <rFont val="Arial"/>
        <family val="2"/>
        <charset val="162"/>
      </rPr>
      <t xml:space="preserve"> bölümüne; projeden yararlanan ünite(lerin) toplam nüfusu yazılacaktır. </t>
    </r>
  </si>
  <si>
    <t xml:space="preserve">Söz konusu yol birden fazla yol niteliği içeriyorsa her yol niteliği ayrı ayrı yazılacak. Yol niteliğinden sonra o nielikteki yolun uzunluğu parantez içerisinde yazılacaktır. </t>
  </si>
  <si>
    <r>
      <t xml:space="preserve">Örnek (2) 10 km'lik yolun tamamı stabilize ise </t>
    </r>
    <r>
      <rPr>
        <sz val="10"/>
        <color rgb="FFFF0000"/>
        <rFont val="Arial"/>
        <family val="2"/>
        <charset val="162"/>
      </rPr>
      <t>"stabilize ( 10 km)"</t>
    </r>
    <r>
      <rPr>
        <sz val="10"/>
        <rFont val="Arial"/>
        <family val="2"/>
        <charset val="162"/>
      </rPr>
      <t xml:space="preserve"> yazılmalıdır.</t>
    </r>
  </si>
  <si>
    <r>
      <t xml:space="preserve">(5): </t>
    </r>
    <r>
      <rPr>
        <sz val="10"/>
        <color rgb="FFFF0000"/>
        <rFont val="Arial"/>
        <family val="2"/>
        <charset val="162"/>
      </rPr>
      <t xml:space="preserve">"Yol Öncelik Sınıfı" </t>
    </r>
    <r>
      <rPr>
        <sz val="10"/>
        <rFont val="Arial"/>
        <family val="2"/>
        <charset val="162"/>
      </rPr>
      <t>bölümüne; Projeye konu edilen yolun, önce hangi sınıfa ait olduğu (birinci derece, ikinci derece veya köy içi) sonra grup yol mu yoksa münferit yol mu olduğu bilgisi yazılacaktır.</t>
    </r>
  </si>
  <si>
    <t xml:space="preserve">Söz konusu yol birden fazla yol öncelik sınıfı içermesi durumunda her yol sınıfı ayrı ayrı yazılacak. Yol sınıfından sonra o sınıfa ait yolun uzunluğu parantez içerisinde yazılacaktır. </t>
  </si>
  <si>
    <r>
      <t xml:space="preserve">Örnek (1),  toplam 10 km'lik yolun 6 km'si  "birinci decece grup", 4 km "köy içi grup" ise </t>
    </r>
    <r>
      <rPr>
        <sz val="10"/>
        <color rgb="FFFF0000"/>
        <rFont val="Arial"/>
        <family val="2"/>
        <charset val="162"/>
      </rPr>
      <t xml:space="preserve"> "birinci decece grup (6 km)"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"köy içi grup (4 km)"</t>
    </r>
    <r>
      <rPr>
        <sz val="10"/>
        <rFont val="Arial"/>
        <family val="2"/>
        <charset val="162"/>
      </rPr>
      <t xml:space="preserve"> yazılmalıdır.</t>
    </r>
  </si>
  <si>
    <r>
      <t xml:space="preserve">Örnek (2) 10 km'lik yolun tamamı "birinci derece grup" ise </t>
    </r>
    <r>
      <rPr>
        <sz val="10"/>
        <color rgb="FFFF0000"/>
        <rFont val="Arial"/>
        <family val="2"/>
        <charset val="162"/>
      </rPr>
      <t xml:space="preserve">"birinci decece grup ( 10 km)" </t>
    </r>
    <r>
      <rPr>
        <sz val="10"/>
        <rFont val="Arial"/>
        <family val="2"/>
        <charset val="162"/>
      </rPr>
      <t>yazılmalıdır.</t>
    </r>
  </si>
  <si>
    <r>
      <t xml:space="preserve">(2): Projenin </t>
    </r>
    <r>
      <rPr>
        <sz val="10"/>
        <color rgb="FFFF0000"/>
        <rFont val="Arial"/>
        <family val="2"/>
        <charset val="162"/>
      </rPr>
      <t>"Konusu"</t>
    </r>
    <r>
      <rPr>
        <sz val="10"/>
        <rFont val="Arial"/>
        <family val="2"/>
        <charset val="162"/>
      </rPr>
      <t xml:space="preserve"> bölümüne;proje kapsamında yapılacak tüm içmesuyu faaliyet(leri) yazılacaktır. Örneğin </t>
    </r>
    <r>
      <rPr>
        <sz val="10"/>
        <color rgb="FFFF0000"/>
        <rFont val="Arial"/>
        <family val="2"/>
        <charset val="162"/>
      </rPr>
      <t>"şebeke yapımı"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"isale yapımı"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"100 m³ betonarme depo yapımı", vb. yazılacaktır.</t>
    </r>
  </si>
  <si>
    <r>
      <t xml:space="preserve">  veya </t>
    </r>
    <r>
      <rPr>
        <sz val="10"/>
        <color rgb="FFFF0000"/>
        <rFont val="Arial"/>
        <family val="2"/>
        <charset val="162"/>
      </rPr>
      <t>"sulu (şebekeli)"</t>
    </r>
    <r>
      <rPr>
        <sz val="10"/>
        <rFont val="Arial"/>
        <family val="2"/>
        <charset val="162"/>
      </rPr>
      <t xml:space="preserve">, seçeneklerinden uygun olan biri yazılacaktır.Daha sonra </t>
    </r>
    <r>
      <rPr>
        <sz val="10"/>
        <color rgb="FFFF0000"/>
        <rFont val="Arial"/>
        <family val="2"/>
        <charset val="162"/>
      </rPr>
      <t>"yeni tesis"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"tesis geliştirme"</t>
    </r>
    <r>
      <rPr>
        <sz val="10"/>
        <rFont val="Arial"/>
        <family val="2"/>
        <charset val="162"/>
      </rPr>
      <t xml:space="preserve"> veya </t>
    </r>
    <r>
      <rPr>
        <sz val="10"/>
        <color rgb="FFFF0000"/>
        <rFont val="Arial"/>
        <family val="2"/>
        <charset val="162"/>
      </rPr>
      <t xml:space="preserve">"bakım ve onarım" </t>
    </r>
    <r>
      <rPr>
        <sz val="10"/>
        <rFont val="Arial"/>
        <family val="2"/>
        <charset val="162"/>
      </rPr>
      <t xml:space="preserve">seçeneklerinden uygun olan biri yazılacaktır. </t>
    </r>
  </si>
  <si>
    <r>
      <t xml:space="preserve">Örnek, </t>
    </r>
    <r>
      <rPr>
        <sz val="10"/>
        <color rgb="FFFF0000"/>
        <rFont val="Arial"/>
        <family val="2"/>
        <charset val="162"/>
      </rPr>
      <t>"susuz yeni tesis"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"suyu yetersiz (şebekeli) tesis geliştirme"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"sulu (şebekeli) bakım ve onarım"</t>
    </r>
    <r>
      <rPr>
        <sz val="10"/>
        <rFont val="Arial"/>
        <family val="2"/>
        <charset val="162"/>
      </rPr>
      <t>, vb</t>
    </r>
  </si>
  <si>
    <r>
      <t>(2): Projenin</t>
    </r>
    <r>
      <rPr>
        <sz val="10"/>
        <color rgb="FFFF0000"/>
        <rFont val="Arial"/>
        <family val="2"/>
        <charset val="162"/>
      </rPr>
      <t xml:space="preserve"> "Konusu" </t>
    </r>
    <r>
      <rPr>
        <sz val="10"/>
        <rFont val="Arial"/>
        <family val="2"/>
        <charset val="162"/>
      </rPr>
      <t xml:space="preserve">bölümüne;proje kapsamında yapılacak tüm içmesuyu faaliyet(leri) yazılacaktır. </t>
    </r>
    <r>
      <rPr>
        <sz val="10"/>
        <color rgb="FFFF0000"/>
        <rFont val="Arial"/>
        <family val="2"/>
        <charset val="162"/>
      </rPr>
      <t>"gölet yapımı"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"hayvan içmesuyu göleti"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"gölet sulaması"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"yerüstü sulaması"</t>
    </r>
    <r>
      <rPr>
        <sz val="10"/>
        <rFont val="Arial"/>
        <family val="2"/>
        <charset val="162"/>
      </rPr>
      <t xml:space="preserve"> </t>
    </r>
  </si>
  <si>
    <r>
      <t xml:space="preserve">veya </t>
    </r>
    <r>
      <rPr>
        <sz val="10"/>
        <color rgb="FFFF0000"/>
        <rFont val="Arial"/>
        <family val="2"/>
        <charset val="162"/>
      </rPr>
      <t>"yeraltı sulaması"</t>
    </r>
    <r>
      <rPr>
        <sz val="10"/>
        <rFont val="Arial"/>
        <family val="2"/>
        <charset val="162"/>
      </rPr>
      <t xml:space="preserve"> seçeneklerinden uygun olanı yazılacaktır.</t>
    </r>
  </si>
  <si>
    <r>
      <t xml:space="preserve">(3): Projenin </t>
    </r>
    <r>
      <rPr>
        <sz val="10"/>
        <color rgb="FFFF0000"/>
        <rFont val="Arial"/>
        <family val="2"/>
        <charset val="162"/>
      </rPr>
      <t>"Niteliği"</t>
    </r>
    <r>
      <rPr>
        <sz val="10"/>
        <rFont val="Arial"/>
        <family val="2"/>
        <charset val="162"/>
      </rPr>
      <t xml:space="preserve"> bölümüne; </t>
    </r>
    <r>
      <rPr>
        <sz val="10"/>
        <color rgb="FFFF0000"/>
        <rFont val="Arial"/>
        <family val="2"/>
        <charset val="162"/>
      </rPr>
      <t>"yeni tesis"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"tesis geliştirme"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"tamamlama"</t>
    </r>
    <r>
      <rPr>
        <sz val="10"/>
        <rFont val="Arial"/>
        <family val="2"/>
        <charset val="162"/>
      </rPr>
      <t xml:space="preserve"> veya </t>
    </r>
    <r>
      <rPr>
        <sz val="10"/>
        <color rgb="FFFF0000"/>
        <rFont val="Arial"/>
        <family val="2"/>
        <charset val="162"/>
      </rPr>
      <t>"bakım ve onarım"</t>
    </r>
    <r>
      <rPr>
        <sz val="10"/>
        <rFont val="Arial"/>
        <family val="2"/>
        <charset val="162"/>
      </rPr>
      <t xml:space="preserve"> seçeneklerinden uygun olan biri yazılacaktır. </t>
    </r>
  </si>
  <si>
    <r>
      <rPr>
        <sz val="10"/>
        <color rgb="FFFF0000"/>
        <rFont val="Arial"/>
        <family val="2"/>
        <charset val="162"/>
      </rPr>
      <t>"tesis geliştirme"</t>
    </r>
    <r>
      <rPr>
        <sz val="10"/>
        <rFont val="Arial"/>
        <family val="2"/>
        <charset val="162"/>
      </rPr>
      <t>; proje uygulaması sonunda susuzdan suluya, yetersizden suluya veya çeşmeliden şebekeliye gibi geçişlerin olacağı projeleri ifade etmektedir.</t>
    </r>
  </si>
  <si>
    <r>
      <rPr>
        <sz val="10"/>
        <color rgb="FFFF0000"/>
        <rFont val="Arial"/>
        <family val="2"/>
        <charset val="162"/>
      </rPr>
      <t>"bakım ve onarım"</t>
    </r>
    <r>
      <rPr>
        <sz val="10"/>
        <rFont val="Arial"/>
        <family val="2"/>
        <charset val="162"/>
      </rPr>
      <t xml:space="preserve"> ise, proje uygulaması sonunda içmesuyu tesis standardının değişmediği, sadece iyileştirme amaçlı bakım-onarımlarının yapıldığı projelerdir.</t>
    </r>
  </si>
  <si>
    <r>
      <t xml:space="preserve">(2): Projenin </t>
    </r>
    <r>
      <rPr>
        <sz val="10"/>
        <color rgb="FFFF0000"/>
        <rFont val="Arial"/>
        <family val="2"/>
        <charset val="162"/>
      </rPr>
      <t>"Konusu"</t>
    </r>
    <r>
      <rPr>
        <sz val="10"/>
        <rFont val="Arial"/>
        <family val="2"/>
        <charset val="162"/>
      </rPr>
      <t xml:space="preserve"> bölümüne: </t>
    </r>
    <r>
      <rPr>
        <sz val="10"/>
        <color rgb="FFFF0000"/>
        <rFont val="Arial"/>
        <family val="2"/>
        <charset val="162"/>
      </rPr>
      <t>"kanalizasyon"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"foseptik"</t>
    </r>
    <r>
      <rPr>
        <sz val="10"/>
        <rFont val="Arial"/>
        <family val="2"/>
        <charset val="162"/>
      </rPr>
      <t xml:space="preserve"> veya</t>
    </r>
    <r>
      <rPr>
        <sz val="10"/>
        <color rgb="FFFF0000"/>
        <rFont val="Arial"/>
        <family val="2"/>
        <charset val="162"/>
      </rPr>
      <t xml:space="preserve"> "arıtma"</t>
    </r>
    <r>
      <rPr>
        <sz val="10"/>
        <rFont val="Arial"/>
        <family val="2"/>
        <charset val="162"/>
      </rPr>
      <t xml:space="preserve"> seçeneklerinden uygun olanı yazılacaktır.</t>
    </r>
  </si>
  <si>
    <r>
      <t xml:space="preserve">(3): Projenin </t>
    </r>
    <r>
      <rPr>
        <sz val="10"/>
        <color rgb="FFFF0000"/>
        <rFont val="Arial"/>
        <family val="2"/>
        <charset val="162"/>
      </rPr>
      <t xml:space="preserve">"Niteliği" </t>
    </r>
    <r>
      <rPr>
        <sz val="10"/>
        <rFont val="Arial"/>
        <family val="2"/>
        <charset val="162"/>
      </rPr>
      <t xml:space="preserve">bölümüne; </t>
    </r>
    <r>
      <rPr>
        <sz val="10"/>
        <color rgb="FFFF0000"/>
        <rFont val="Arial"/>
        <family val="2"/>
        <charset val="162"/>
      </rPr>
      <t>"yeni tesis"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"tesis geliştirme"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"tamamlama" </t>
    </r>
    <r>
      <rPr>
        <sz val="10"/>
        <rFont val="Arial"/>
        <family val="2"/>
        <charset val="162"/>
      </rPr>
      <t>veya</t>
    </r>
    <r>
      <rPr>
        <sz val="10"/>
        <color rgb="FFFF0000"/>
        <rFont val="Arial"/>
        <family val="2"/>
        <charset val="162"/>
      </rPr>
      <t xml:space="preserve"> "bakım ve onarım" </t>
    </r>
    <r>
      <rPr>
        <sz val="10"/>
        <rFont val="Arial"/>
        <family val="2"/>
        <charset val="162"/>
      </rPr>
      <t xml:space="preserve">seçeneklerinden uygun olan biri yazılacaktır. </t>
    </r>
  </si>
  <si>
    <t>SULTANHANI</t>
  </si>
  <si>
    <t>KEMALPAŞA</t>
  </si>
  <si>
    <t>EK I: 7066 SAYILI 2018 YILI MERKEZİ YÖNETİM BÜTÇE KANUNUNUN 10 UNCU MADDESİ KAPSAMINDA TAHSİS EDİLEN KÖYDES PROJESİ ÖDENEĞİNİN İLLER VE İLÇELER BAZINDA DAĞILIMI TABLOSU</t>
  </si>
  <si>
    <r>
      <t>2018 YILI KÖYDES PROJESİ 
(</t>
    </r>
    <r>
      <rPr>
        <sz val="10"/>
        <rFont val="Arial"/>
        <family val="2"/>
        <charset val="162"/>
      </rPr>
      <t>KÖYLERE HİZMET GÖTÜRME BİRLİĞİ PROJELERİ İÇİN ÖDENEK DAĞILIMI)</t>
    </r>
  </si>
  <si>
    <t>Nüfus hesaplamalarında, 31.12.2017 itibarıyla açıklanan Adrese Dayalı Nüfus Kayıt Sistemi sonuçları kullanılacaktır.</t>
  </si>
  <si>
    <r>
      <t>Bu bölüme 31.12.2017 tarihi itibariyle hazırlanan köy altyapısı envanterindeki</t>
    </r>
    <r>
      <rPr>
        <sz val="10"/>
        <color rgb="FFFF0000"/>
        <rFont val="Arial"/>
        <family val="2"/>
        <charset val="162"/>
      </rPr>
      <t xml:space="preserve"> </t>
    </r>
    <r>
      <rPr>
        <b/>
        <sz val="10"/>
        <color rgb="FFFF0000"/>
        <rFont val="Arial"/>
        <family val="2"/>
        <charset val="162"/>
      </rPr>
      <t>birinci derece ve köy içi yollar  teklif edilebilecektir.</t>
    </r>
  </si>
  <si>
    <r>
      <t>(4): Projenin</t>
    </r>
    <r>
      <rPr>
        <sz val="10"/>
        <color rgb="FFFF0000"/>
        <rFont val="Arial"/>
        <family val="2"/>
        <charset val="162"/>
      </rPr>
      <t xml:space="preserve"> "Niteliği"</t>
    </r>
    <r>
      <rPr>
        <sz val="10"/>
        <rFont val="Arial"/>
        <family val="2"/>
        <charset val="162"/>
      </rPr>
      <t xml:space="preserve"> bölümüne; 31.12.2017 tarihi itibariyle köy altyapısı envanterindeki yol niteliği yazılacaktır. </t>
    </r>
  </si>
  <si>
    <r>
      <t xml:space="preserve">(3): Projenin </t>
    </r>
    <r>
      <rPr>
        <sz val="10"/>
        <color rgb="FFFF0000"/>
        <rFont val="Arial"/>
        <family val="2"/>
        <charset val="162"/>
      </rPr>
      <t>"Konusu"</t>
    </r>
    <r>
      <rPr>
        <sz val="10"/>
        <rFont val="Arial"/>
        <family val="2"/>
        <charset val="162"/>
      </rPr>
      <t xml:space="preserve"> bölümüne;proje kapsamında yolda yapılacak tüm faaliyet yazılacaktır. Örneğin </t>
    </r>
    <r>
      <rPr>
        <sz val="10"/>
        <color rgb="FFFF0000"/>
        <rFont val="Arial"/>
        <family val="2"/>
        <charset val="162"/>
      </rPr>
      <t>"stabilizden BSK dönüşüm"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"menfez"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"köprü" vb. yazılacaktır.</t>
    </r>
  </si>
  <si>
    <r>
      <t xml:space="preserve">Örnek (1), toplam 10 km'lik yolun 6 km'si stabilize, 4 km uzunluğu beton ise </t>
    </r>
    <r>
      <rPr>
        <sz val="10"/>
        <color rgb="FFFF0000"/>
        <rFont val="Arial"/>
        <family val="2"/>
        <charset val="162"/>
      </rPr>
      <t>"stabilize (6 km)", "beton (4 km)"</t>
    </r>
    <r>
      <rPr>
        <sz val="10"/>
        <rFont val="Arial"/>
        <family val="2"/>
        <charset val="162"/>
      </rPr>
      <t xml:space="preserve"> yazılmalıdır. </t>
    </r>
  </si>
  <si>
    <r>
      <t>(3): Projenin</t>
    </r>
    <r>
      <rPr>
        <sz val="10"/>
        <color rgb="FFFF0000"/>
        <rFont val="Arial"/>
        <family val="2"/>
        <charset val="162"/>
      </rPr>
      <t xml:space="preserve"> "Niteliği"</t>
    </r>
    <r>
      <rPr>
        <sz val="10"/>
        <rFont val="Arial"/>
        <family val="2"/>
        <charset val="162"/>
      </rPr>
      <t xml:space="preserve"> bölümüne; önce 31.12.2017 tarihi itibariyle köy altyapısı envanterindeki içmesuyu niteliğinden </t>
    </r>
    <r>
      <rPr>
        <sz val="10"/>
        <color rgb="FFFF0000"/>
        <rFont val="Arial"/>
        <family val="2"/>
        <charset val="162"/>
      </rPr>
      <t>"susuz",</t>
    </r>
    <r>
      <rPr>
        <sz val="10"/>
        <rFont val="Arial"/>
        <family val="2"/>
        <charset val="162"/>
      </rPr>
      <t xml:space="preserve"> </t>
    </r>
    <r>
      <rPr>
        <sz val="10"/>
        <color rgb="FFFF0000"/>
        <rFont val="Arial"/>
        <family val="2"/>
        <charset val="162"/>
      </rPr>
      <t>"suyu yetersiz (çeşmeli)</t>
    </r>
    <r>
      <rPr>
        <sz val="10"/>
        <rFont val="Arial"/>
        <family val="2"/>
        <charset val="162"/>
      </rPr>
      <t xml:space="preserve">",  </t>
    </r>
    <r>
      <rPr>
        <sz val="10"/>
        <color rgb="FFFF0000"/>
        <rFont val="Arial"/>
        <family val="2"/>
        <charset val="162"/>
      </rPr>
      <t>"suyu yetersiz (şebekeli)"</t>
    </r>
    <r>
      <rPr>
        <sz val="10"/>
        <rFont val="Arial"/>
        <family val="2"/>
        <charset val="162"/>
      </rPr>
      <t xml:space="preserve">,  </t>
    </r>
    <r>
      <rPr>
        <sz val="10"/>
        <color rgb="FFFF0000"/>
        <rFont val="Arial"/>
        <family val="2"/>
        <charset val="162"/>
      </rPr>
      <t>"sulu (çeşmeli)"</t>
    </r>
  </si>
  <si>
    <t>EK IV: İL İCMAL TABLOSU</t>
  </si>
  <si>
    <t xml:space="preserve">2018 YILI KÖYDES PROJESİ </t>
  </si>
  <si>
    <t>Ödeneği (TL)</t>
  </si>
  <si>
    <t>ÖDENEĞİ</t>
  </si>
  <si>
    <t>Sathi kaplama yapımı teklif edilmeyecektir.</t>
  </si>
  <si>
    <t>ALT HİZMET PROGRAMLARI VE DİĞER İŞLER İTİBARIYLA</t>
  </si>
  <si>
    <t xml:space="preserve">II - İL ÖZEL İDARESİ PROJELERİ </t>
  </si>
  <si>
    <t>DOGUBAYAZIT</t>
  </si>
  <si>
    <t>TR530001200917300016000087</t>
  </si>
  <si>
    <t>HALK BANKASI AĞRI ŞUBESİ</t>
  </si>
  <si>
    <t>TR340001000479269655015033</t>
  </si>
  <si>
    <t>T.C.ZİRAAT BANKASI DİYADİN ŞUBESİ</t>
  </si>
  <si>
    <t>TR340001000351302444065002</t>
  </si>
  <si>
    <t>T.C.ZİRAAT BANKASI DOĞUBAYAZIT ŞUBESİ</t>
  </si>
  <si>
    <t>TR330001000416133692485001</t>
  </si>
  <si>
    <t>T.C.ZİRAAT BANKASI ELEŞKİRT ŞUBESİ</t>
  </si>
  <si>
    <t>TR850001000647254579915033</t>
  </si>
  <si>
    <t>T.C.ZİRAAT BANKASI HAMUR ŞUBESİ</t>
  </si>
  <si>
    <t>TR100001000352314639545002</t>
  </si>
  <si>
    <t>T.C.ZİRAAT BANKASI PATNOS ŞUBESİ</t>
  </si>
  <si>
    <t>TR820001000523265735495042</t>
  </si>
  <si>
    <t>T.C.ZİRAAT BANKASI TAŞLÇAY ŞUBESİ</t>
  </si>
  <si>
    <t>TR210001000496084813295025</t>
  </si>
  <si>
    <t>T.C.ZİRAAT BANKASI TUTAK ŞUBESİ</t>
  </si>
  <si>
    <t>M.NURİ ÖZ</t>
  </si>
  <si>
    <t>ozmnuri@gmail.com</t>
  </si>
  <si>
    <t>Ky.İlt-EKİNCEK-KILIÇGEDİĞİ</t>
  </si>
  <si>
    <t>STABİLİZEDEN BSK DÖNÜŞÜM</t>
  </si>
  <si>
    <t>STABİLİZE (15 km.)</t>
  </si>
  <si>
    <t>BİRİNCİ DERECE grup  (15 km.)</t>
  </si>
  <si>
    <t>TOPLAM 22,250 KM.</t>
  </si>
  <si>
    <t>STABİLİZE (7,250 km.)</t>
  </si>
  <si>
    <t>BİRİNCİ DERECE grup  (7,250 km.)</t>
  </si>
  <si>
    <t>TC.BAYINDIR-YK.KARGALIK</t>
  </si>
  <si>
    <t>BAYINDIR-YK.KARGALIK KÖYLERİ</t>
  </si>
  <si>
    <t>EKİNCEK-KILIÇGEDİĞİ KÖYLERİ</t>
  </si>
  <si>
    <t>DEREKÖY</t>
  </si>
  <si>
    <t>İKİGÖZÜM</t>
  </si>
  <si>
    <t>YK.ÖZDEK</t>
  </si>
  <si>
    <t>OTLUCA</t>
  </si>
  <si>
    <t>YK.KARAHALİT</t>
  </si>
  <si>
    <t>OZANPINAR</t>
  </si>
  <si>
    <t>İKİGÖZÜM KÖYÜ</t>
  </si>
  <si>
    <t>DEREKÖYÜ</t>
  </si>
  <si>
    <t>YK.ÖZDEK KÖYÜ</t>
  </si>
  <si>
    <t>OTLUCA KÖYÜ</t>
  </si>
  <si>
    <t>YK.KARAHALİT KÖYÜ</t>
  </si>
  <si>
    <t>OZANPINAR KÖYÜ</t>
  </si>
  <si>
    <t>İSALE YAPIMI</t>
  </si>
  <si>
    <t>ŞEBEKE YAPIMI</t>
  </si>
  <si>
    <t>SULU ŞEBEKELİ TESİS GELİŞTİRME</t>
  </si>
  <si>
    <t>SULU ŞEBEKELİ  BAKIM ONARIM</t>
  </si>
  <si>
    <t>TOPLAM 17,50 KM.</t>
  </si>
  <si>
    <t>Ky.İlt.Süleymankümbet</t>
  </si>
  <si>
    <t>Ky..İlt.Yol Ayırımı Esenören</t>
  </si>
  <si>
    <t xml:space="preserve">K.İlt.Gümüşkuşak köyü Boztepe mezrası-Karakazan </t>
  </si>
  <si>
    <t>Gümüşkuşak köyü Boztepe mezrası-Karakazan köyü</t>
  </si>
  <si>
    <t xml:space="preserve"> Esenören köyü</t>
  </si>
  <si>
    <t>Süleymankümbet köyü</t>
  </si>
  <si>
    <t>BİRİNCİ DERECE GRUP (5 km.)</t>
  </si>
  <si>
    <t>BİRİNCİ DERECE GRUP (3 km. )</t>
  </si>
  <si>
    <t>BİRİNCİ DERECE GRUP ( 9,50 km.)</t>
  </si>
  <si>
    <t>STABİLİZE ( 5 km.)</t>
  </si>
  <si>
    <t>STABİLİZE ( 3 km.)</t>
  </si>
  <si>
    <t>STABİLİZE ( 9,50 km.)</t>
  </si>
  <si>
    <t>KAÇMAZ</t>
  </si>
  <si>
    <t>KAÇMAZ KÖYÜ</t>
  </si>
  <si>
    <t>KARASEYİTALİ</t>
  </si>
  <si>
    <t>KARASEYİTALİ KÖYÜ</t>
  </si>
  <si>
    <t>AŞ.ALADAĞ</t>
  </si>
  <si>
    <t>AŞ.ALADAĞ KÖYÜ</t>
  </si>
  <si>
    <t>DEMİRKAPI</t>
  </si>
  <si>
    <t>DEMİRKAPI KÖYÜ</t>
  </si>
  <si>
    <t>SULU (ŞEBEKELİ) BAKIM ONARIM</t>
  </si>
  <si>
    <t>Teleçeker-Üzengili köyleri</t>
  </si>
  <si>
    <t>İncesu-Çetenli köyleri</t>
  </si>
  <si>
    <t>Gölyüzü-Çiftlik köyleri</t>
  </si>
  <si>
    <t>Kazan köyü</t>
  </si>
  <si>
    <t>Kutlubuluk köyü</t>
  </si>
  <si>
    <t>Üzengili köyü</t>
  </si>
  <si>
    <t xml:space="preserve">STABİLİZEDEN BSK DÖNÜŞÜM </t>
  </si>
  <si>
    <t>STABİLİZE (5.85 KM.)</t>
  </si>
  <si>
    <t>BİRİNCİ DERECE GRUP (5.85 KM.)</t>
  </si>
  <si>
    <t>STABİLİZE (4.80 KM.)</t>
  </si>
  <si>
    <t>BİRİNCİ DERECE GRUP (4.80 KM.)</t>
  </si>
  <si>
    <t xml:space="preserve">Dy.İlt.Telçeker - Üzengili 
</t>
  </si>
  <si>
    <r>
      <t xml:space="preserve">İly.İlt.İncesu - Çetenli </t>
    </r>
    <r>
      <rPr>
        <b/>
        <sz val="10"/>
        <rFont val="Arial"/>
        <family val="2"/>
        <charset val="162"/>
      </rPr>
      <t xml:space="preserve"> 
</t>
    </r>
  </si>
  <si>
    <t>STABİLİZE (3.100 KM.)</t>
  </si>
  <si>
    <t>BİRİNCİ DERECE GRUP (3.100 KM.)</t>
  </si>
  <si>
    <t xml:space="preserve">Dy.İlt.Gölyüzü - Çiftlik </t>
  </si>
  <si>
    <t xml:space="preserve">Dy.İlt.Karabulak -Bardaklı
</t>
  </si>
  <si>
    <t>STABİLİZE (4 KM.)</t>
  </si>
  <si>
    <t>BİRİNCİ DERECE GRUP (4 KM.)</t>
  </si>
  <si>
    <t>Bardaklı-Karabulak köyleri</t>
  </si>
  <si>
    <t>Üçgöze-Eskisu köyleri</t>
  </si>
  <si>
    <t>STABİLİZE (1.42 KM.)</t>
  </si>
  <si>
    <t>BİRİNCİ DERECE GRUP (1.42 KM.)</t>
  </si>
  <si>
    <t xml:space="preserve">Dy.İlt.Üçgöze-Eskisu 
</t>
  </si>
  <si>
    <t>MENFEZ</t>
  </si>
  <si>
    <t xml:space="preserve">BİRİNCİ DERECE GRUP </t>
  </si>
  <si>
    <t>Dy.İlt.Kazan Köyü</t>
  </si>
  <si>
    <t>Ky.İlt.Kutlubulak Köyü</t>
  </si>
  <si>
    <t>Ky.İlt.Üzengili Köyü</t>
  </si>
  <si>
    <t>MENFEZ ( 1 AD.)</t>
  </si>
  <si>
    <t>Balık Gölü Grubu köyleri</t>
  </si>
  <si>
    <t>Karaca-Gültepe köyleri</t>
  </si>
  <si>
    <t>Sağdıç köyü</t>
  </si>
  <si>
    <t xml:space="preserve">İSALE VE DEPO YAPIMI </t>
  </si>
  <si>
    <t>SUYU YETERSİZ (ŞEBEKELİ) TESİS GELİŞTİRME</t>
  </si>
  <si>
    <t>İSALE YAPIMI- I AŞAMA</t>
  </si>
  <si>
    <t>Balık Gölü Grubu</t>
  </si>
  <si>
    <t xml:space="preserve">Karaca - Gültepe </t>
  </si>
  <si>
    <t xml:space="preserve">Sağdıç Köyü </t>
  </si>
  <si>
    <t>STABİLİZEN  BSK DÖNÜŞÜM</t>
  </si>
  <si>
    <t>BİRİNCİ DERECE GRUP (2,50 km.)</t>
  </si>
  <si>
    <t>Davut -Kuşburbu köyleri</t>
  </si>
  <si>
    <t xml:space="preserve">K.İlt.Davut -Kuşburbu </t>
  </si>
  <si>
    <t>STABİLİZE (2,50 km.)</t>
  </si>
  <si>
    <t>BİRİNCİ DERECE GRUP (8,50 km.)</t>
  </si>
  <si>
    <t>STABİLİZE (8,50 km.)</t>
  </si>
  <si>
    <t>Büvetli-Yeniçadır-Satıcılar köyleri</t>
  </si>
  <si>
    <t xml:space="preserve">Dy.İlt.Büvetli-Yeniçadır-Satıcılar </t>
  </si>
  <si>
    <t>Ulukent-Mollakara Köyleri</t>
  </si>
  <si>
    <t>Ky.İlt.Ulukent-Mollakara</t>
  </si>
  <si>
    <t>STABİLİZE (1 km.)</t>
  </si>
  <si>
    <t>BİRİNCİ DERECE GRUP (1 km.)</t>
  </si>
  <si>
    <t>Boyalan-Rahmankulu köyleri</t>
  </si>
  <si>
    <t xml:space="preserve">Ky.İlt.Boyalan-Rahmankulu </t>
  </si>
  <si>
    <t>STABİLİZE (4 km.)</t>
  </si>
  <si>
    <t>BİRİNCİ DERECE GRUP (4 km.)</t>
  </si>
  <si>
    <t>TOPLAM : 16 KM.</t>
  </si>
  <si>
    <t>AŞ.KARDEŞLİ KÖYÜ VE YK.KARDEŞLİ MEZRASI</t>
  </si>
  <si>
    <t>TAŞKESEN KÖYÜ</t>
  </si>
  <si>
    <t>BUDAK KÖYÜ</t>
  </si>
  <si>
    <t>SATICILAR KÖYÜ</t>
  </si>
  <si>
    <t>HACIHALİT KÖYÜ</t>
  </si>
  <si>
    <t>SÜRMELİKOÇ KÖYÜ</t>
  </si>
  <si>
    <t>YILDIZLI KÖYÜ</t>
  </si>
  <si>
    <t>YUVA KÖYÜ</t>
  </si>
  <si>
    <t>SÜRENKÖK KÖYÜ AKÇAY MEZRASI</t>
  </si>
  <si>
    <t>BATIBEYLİ TARLABAŞI MEZRASI</t>
  </si>
  <si>
    <t>ALTINKİLİT KÖYÜ</t>
  </si>
  <si>
    <t xml:space="preserve">GEDİK KÖYÜ </t>
  </si>
  <si>
    <t>BATIBEYLİ KÖYÜ</t>
  </si>
  <si>
    <t>YENİÇADIR KÖYÜ</t>
  </si>
  <si>
    <t>YANIKÇUKUR KÖYÜ</t>
  </si>
  <si>
    <t>KUŞBURNU KÖYÜ</t>
  </si>
  <si>
    <t>AŞ.KARDEŞLİ KÖYÜ VE YK.KARDEŞLİ</t>
  </si>
  <si>
    <t>TAŞKESEN</t>
  </si>
  <si>
    <t>BUDAK</t>
  </si>
  <si>
    <t xml:space="preserve">SATICILAR </t>
  </si>
  <si>
    <t xml:space="preserve">HACIHALİT </t>
  </si>
  <si>
    <t xml:space="preserve">SÜRMELİKOÇ </t>
  </si>
  <si>
    <t xml:space="preserve">YILDIZLI </t>
  </si>
  <si>
    <t xml:space="preserve">YUVA </t>
  </si>
  <si>
    <t>SÜRENKÖK KÖYÜ AKÇAY</t>
  </si>
  <si>
    <t>BATIBEYLİ TARLABAŞI</t>
  </si>
  <si>
    <t xml:space="preserve">ALTINKİLİT </t>
  </si>
  <si>
    <t>GEDİK</t>
  </si>
  <si>
    <t>DEDEBULAK KAYNAKLI VE ŞAHİNBEY</t>
  </si>
  <si>
    <t>YK.TÜTEK</t>
  </si>
  <si>
    <t xml:space="preserve">BATIBEYLİ  </t>
  </si>
  <si>
    <t>YENİÇADIR</t>
  </si>
  <si>
    <t>YANIKÇUKUR</t>
  </si>
  <si>
    <t>KUŞBURNU</t>
  </si>
  <si>
    <t xml:space="preserve">DEDEBULAK KAYNAKLI VE ŞAHİNBEY MEZRASI </t>
  </si>
  <si>
    <t xml:space="preserve">YK.TÜTEK KÖYÜ                                                  </t>
  </si>
  <si>
    <t>TOPLAM :</t>
  </si>
  <si>
    <t>BAKIM ONARIM</t>
  </si>
  <si>
    <t>Körpeçayır Ky.İl.Piabat</t>
  </si>
  <si>
    <t>Körpeçayır-Pirabat köyleri</t>
  </si>
  <si>
    <t>STABİLİZE (3 KM.)</t>
  </si>
  <si>
    <t>BİRİNCİ DERECE GRUP (3KM.)</t>
  </si>
  <si>
    <t>Ky.İlt.Çetinsu-Abdi</t>
  </si>
  <si>
    <t>Çetinsu-Abdi köyleri</t>
  </si>
  <si>
    <t>STABİLİZE (6 KM.)</t>
  </si>
  <si>
    <t>BİRİNCİ DERECE GRUP (6KM.)</t>
  </si>
  <si>
    <t>Eleşkirt-Ky.İlt.Yığıntaş</t>
  </si>
  <si>
    <t>STABİLİZE (2 KM.)</t>
  </si>
  <si>
    <t>BİRİNCİ DERECE GRUP (2KM.)</t>
  </si>
  <si>
    <t>Ky.İlt.Yağmurlu-İndere</t>
  </si>
  <si>
    <t>Yağmurlu-İndere köyleri</t>
  </si>
  <si>
    <t>Eleşkirt-Yığıntaş köyleri</t>
  </si>
  <si>
    <t>TOPLAM: 14 KM.</t>
  </si>
  <si>
    <t>Patnos Ky.İlt.Mollaibrahim-Oyacık-Akyemiş-Düzceli-Gümbeli</t>
  </si>
  <si>
    <t>Patnos Ky.İlt.Mollaibrahim-Oyacık-Akyemiş-Düzceli-Gümbeli köyleri</t>
  </si>
  <si>
    <t>Patnos Ky.İlt.Yüncüler-Usluca-Koçaklar-Kızıltepe-Zincirkale-</t>
  </si>
  <si>
    <t>Patnos Ky.İlt.Yüncüler-Usluca-Koçaklar-Kızıltepe-Zincirkale köyleri</t>
  </si>
  <si>
    <t>STABİLİZE BSK DÖNÜŞÜM</t>
  </si>
  <si>
    <t>STABİLİZE(14 KM.)</t>
  </si>
  <si>
    <t>STABİLİZE(12 KM.)</t>
  </si>
  <si>
    <t>TOPLAM 26 KM.</t>
  </si>
  <si>
    <t>26 KM.</t>
  </si>
  <si>
    <t>16 KM.</t>
  </si>
  <si>
    <t>16 KM</t>
  </si>
  <si>
    <t>19,170 KM.</t>
  </si>
  <si>
    <t>14 KM.</t>
  </si>
  <si>
    <t>17,50 KM.</t>
  </si>
  <si>
    <t>22,250 KM.</t>
  </si>
  <si>
    <t>TOPLAM: 19,170 KM.</t>
  </si>
  <si>
    <t>Baltacık</t>
  </si>
  <si>
    <t>Baltacık köyü</t>
  </si>
  <si>
    <t>Mollaibrahim</t>
  </si>
  <si>
    <t>Mollaibrahim köyü</t>
  </si>
  <si>
    <t>Köseler köyü Adilova mz.</t>
  </si>
  <si>
    <t>Gündüz</t>
  </si>
  <si>
    <t>Suluca</t>
  </si>
  <si>
    <t>Yk.Kulecik köyü Salahane ve Ganişeviti mz.</t>
  </si>
  <si>
    <t>Kuşkaya</t>
  </si>
  <si>
    <t>Taşkın</t>
  </si>
  <si>
    <t>Uzunca</t>
  </si>
  <si>
    <t>Zirekli</t>
  </si>
  <si>
    <t>Sağırca köyü Küncük mz.</t>
  </si>
  <si>
    <t>Gökoğlu</t>
  </si>
  <si>
    <t>Özdemir</t>
  </si>
  <si>
    <t>Keçelbaba</t>
  </si>
  <si>
    <t>Bozoğlak köyü Aksu mz.</t>
  </si>
  <si>
    <t>Ergeçli köyü Göl ve Yılanlı mz</t>
  </si>
  <si>
    <t>Yürekveren</t>
  </si>
  <si>
    <t>Gökçeali</t>
  </si>
  <si>
    <t>Kaş</t>
  </si>
  <si>
    <t>Derecik</t>
  </si>
  <si>
    <t>Gündüz köyü</t>
  </si>
  <si>
    <t>Suluca köyü</t>
  </si>
  <si>
    <t>Kuşkaya köyü</t>
  </si>
  <si>
    <t>Taşkın köyü</t>
  </si>
  <si>
    <t>Uzunca köyü</t>
  </si>
  <si>
    <t>Zirekli köyü</t>
  </si>
  <si>
    <t>Gökoğlu köyü</t>
  </si>
  <si>
    <t>Özdemir köyü</t>
  </si>
  <si>
    <t>Keçelbaba köyü</t>
  </si>
  <si>
    <t>Yürekveren köyü</t>
  </si>
  <si>
    <t>Gökçeali köyü</t>
  </si>
  <si>
    <t>Kaş köyü</t>
  </si>
  <si>
    <t>Derecik köyü</t>
  </si>
  <si>
    <t>Yk.Kulecik köyü Salahane ve Kanişeviti mz.</t>
  </si>
  <si>
    <t xml:space="preserve">SULU ŞEBEKELİ TESİS GELİŞTİRME </t>
  </si>
  <si>
    <t xml:space="preserve">SULU ÇEŞMELİ YENİ  TESİS </t>
  </si>
  <si>
    <t>Gönlüaçık</t>
  </si>
  <si>
    <t>Gönlüaçık köyü</t>
  </si>
  <si>
    <t>Ky.İlt.Söğütlü-Çatalipaşa</t>
  </si>
  <si>
    <t>Dy.İlt.Hıdır-Otlubayır</t>
  </si>
  <si>
    <t>Söğütlü-Çatalipaşa köyleri</t>
  </si>
  <si>
    <t>Hıdır-Otlubayır köyleri</t>
  </si>
  <si>
    <t>Ky.İlt.Baloluk-Çamurlu</t>
  </si>
  <si>
    <t>Baloluk-Çamurlu köyleri</t>
  </si>
  <si>
    <t>Bölükbaşı-Murathan köyleri</t>
  </si>
  <si>
    <t>Ky.İlt.Bölükbaşı-Murathan</t>
  </si>
  <si>
    <t>STABİLİZE (7,50) KM.</t>
  </si>
  <si>
    <t>STABİLİZE ( 6 ) KM.</t>
  </si>
  <si>
    <t>STABİLİZE ( 1 ) KM.</t>
  </si>
  <si>
    <t>STABİLİZE ( 2,90) KM.</t>
  </si>
  <si>
    <t>Karasu</t>
  </si>
  <si>
    <t>Akbulgur</t>
  </si>
  <si>
    <t>Aş.Yoldüzü</t>
  </si>
  <si>
    <t>Balıksu</t>
  </si>
  <si>
    <t>Yk.Küpkıran</t>
  </si>
  <si>
    <t>Kayabey</t>
  </si>
  <si>
    <t>Tayıpnar</t>
  </si>
  <si>
    <t>Aslangazi</t>
  </si>
  <si>
    <t>Soğanköy</t>
  </si>
  <si>
    <t>Eğribelen</t>
  </si>
  <si>
    <t>Yurtpınar</t>
  </si>
  <si>
    <t>Yığıntepe</t>
  </si>
  <si>
    <t>Dedemaksut</t>
  </si>
  <si>
    <t>Bezirhane</t>
  </si>
  <si>
    <t>Sabuncu</t>
  </si>
  <si>
    <t>Başkent</t>
  </si>
  <si>
    <t>Doğutepe</t>
  </si>
  <si>
    <t>Karasu köyü</t>
  </si>
  <si>
    <t>Akbulgur köyü</t>
  </si>
  <si>
    <t>Aş.Yoldüzü köyü</t>
  </si>
  <si>
    <t>Balıksu köyü</t>
  </si>
  <si>
    <t>Yk.Küpkıran köyü</t>
  </si>
  <si>
    <t>Kayabey köyü</t>
  </si>
  <si>
    <t>Tayıpnar köyü</t>
  </si>
  <si>
    <t>Aslangazi köyü</t>
  </si>
  <si>
    <t>Soğanköy köyü</t>
  </si>
  <si>
    <t>Eğribelen köyü</t>
  </si>
  <si>
    <t>Yurtpınar köyü</t>
  </si>
  <si>
    <t>Yığıntepe köyü</t>
  </si>
  <si>
    <t>Dedemaksut köyü</t>
  </si>
  <si>
    <t>Bezirhane köyü</t>
  </si>
  <si>
    <t>Sabuncu köyü</t>
  </si>
  <si>
    <t>Başkent köyü</t>
  </si>
  <si>
    <t>Doğutepe köyü</t>
  </si>
  <si>
    <t>İSALE YAPIM</t>
  </si>
  <si>
    <t>DEPO YAPIMI</t>
  </si>
  <si>
    <t>SUYU YETERSİZ ŞEBEKELİ TESİS GELİŞTİRME</t>
  </si>
  <si>
    <t>TOPLAM : 17, 40 KM.</t>
  </si>
  <si>
    <t>Ky.İlt.Çökelge-Gözucu</t>
  </si>
  <si>
    <t>Ky.İlt.Çökelge-Gözucu-Satı mz.-Alakoçlu-Kağanlı-Akyıldız mz.</t>
  </si>
  <si>
    <t>Ky.İlt.Gözucu-Alakoçlu</t>
  </si>
  <si>
    <t>STABİLİZEDEN  BSK DÖNÜŞÜM</t>
  </si>
  <si>
    <t>Ky.İl.Düzgören-Tanrıverdi</t>
  </si>
  <si>
    <t>Ky.İl.Düzgören-Tanrıverdi-Kürekli mz-Abalı mz.</t>
  </si>
  <si>
    <t>STABİLİZE (5.5)KM.</t>
  </si>
  <si>
    <t>STABİLİZE ( 4 )KM.</t>
  </si>
  <si>
    <t>STABİLİZE (5.1)KM.</t>
  </si>
  <si>
    <t>BİRİNCİ DERECE GRUP (5.5)KM.</t>
  </si>
  <si>
    <t>BİRİNCİ DERECE GRUP ( 4 )KM.</t>
  </si>
  <si>
    <t>BİRİNCİ DERECE GRUP (5.1)KM.</t>
  </si>
  <si>
    <t>TOPLAM: 14.60 KM.</t>
  </si>
  <si>
    <t>14,60 KM.</t>
  </si>
  <si>
    <t>BİRİNCİ DERECE GRUP(14 KM.)</t>
  </si>
  <si>
    <t>BİRİNCİ DERECE GRUP(12 KM.)</t>
  </si>
  <si>
    <t>BİRİNCİ DERECE GRUP (7,50) KM.</t>
  </si>
  <si>
    <t>BİRİNCİ DERECE GRUP ( 6 ) KM.</t>
  </si>
  <si>
    <t>BİRİNCİ DERECE GRUP ( 1 ) KM.</t>
  </si>
  <si>
    <t>BİRİNCİ DERECE GRUP ( 2,90) KM.</t>
  </si>
  <si>
    <t>17,40 KM.</t>
  </si>
</sst>
</file>

<file path=xl/styles.xml><?xml version="1.0" encoding="utf-8"?>
<styleSheet xmlns="http://schemas.openxmlformats.org/spreadsheetml/2006/main">
  <numFmts count="3">
    <numFmt numFmtId="43" formatCode="_-* #,##0.00\ _₺_-;\-* #,##0.00\ _₺_-;_-* &quot;-&quot;??\ _₺_-;_-@_-"/>
    <numFmt numFmtId="164" formatCode="#,##0.00;[Red]#,##0.00"/>
    <numFmt numFmtId="165" formatCode="#,##0;[Red]#,##0"/>
  </numFmts>
  <fonts count="16">
    <font>
      <sz val="11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0"/>
      <name val="AbakuTLSymSans"/>
      <charset val="162"/>
    </font>
    <font>
      <b/>
      <sz val="10"/>
      <color indexed="10"/>
      <name val="Arial"/>
      <family val="2"/>
      <charset val="162"/>
    </font>
    <font>
      <i/>
      <sz val="1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2"/>
      <name val="Arial"/>
      <family val="2"/>
      <charset val="162"/>
    </font>
    <font>
      <b/>
      <sz val="13"/>
      <name val="Arial"/>
      <family val="2"/>
      <charset val="162"/>
    </font>
    <font>
      <sz val="13"/>
      <name val="Arial"/>
      <family val="2"/>
      <charset val="162"/>
    </font>
    <font>
      <u/>
      <sz val="11"/>
      <color theme="10"/>
      <name val="Calibri"/>
      <family val="2"/>
      <charset val="162"/>
    </font>
    <font>
      <sz val="11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4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</cellStyleXfs>
  <cellXfs count="383">
    <xf numFmtId="0" fontId="0" fillId="0" borderId="0" xfId="0"/>
    <xf numFmtId="0" fontId="1" fillId="0" borderId="0" xfId="0" applyFont="1" applyBorder="1"/>
    <xf numFmtId="3" fontId="1" fillId="0" borderId="0" xfId="0" applyNumberFormat="1" applyFont="1" applyBorder="1"/>
    <xf numFmtId="0" fontId="3" fillId="0" borderId="0" xfId="2" applyFont="1"/>
    <xf numFmtId="0" fontId="3" fillId="0" borderId="2" xfId="2" applyFont="1" applyFill="1" applyBorder="1"/>
    <xf numFmtId="0" fontId="4" fillId="0" borderId="3" xfId="2" applyFont="1" applyFill="1" applyBorder="1" applyAlignment="1">
      <alignment horizontal="left"/>
    </xf>
    <xf numFmtId="0" fontId="3" fillId="0" borderId="3" xfId="2" applyFont="1" applyFill="1" applyBorder="1"/>
    <xf numFmtId="0" fontId="3" fillId="0" borderId="4" xfId="2" applyFont="1" applyFill="1" applyBorder="1"/>
    <xf numFmtId="0" fontId="3" fillId="0" borderId="0" xfId="2" applyFont="1" applyFill="1"/>
    <xf numFmtId="0" fontId="3" fillId="0" borderId="5" xfId="2" applyFont="1" applyBorder="1"/>
    <xf numFmtId="0" fontId="3" fillId="0" borderId="6" xfId="2" applyFont="1" applyBorder="1"/>
    <xf numFmtId="0" fontId="5" fillId="0" borderId="0" xfId="2" applyFont="1" applyBorder="1" applyAlignment="1">
      <alignment horizontal="center" wrapText="1"/>
    </xf>
    <xf numFmtId="0" fontId="5" fillId="0" borderId="5" xfId="2" applyFont="1" applyBorder="1"/>
    <xf numFmtId="0" fontId="5" fillId="0" borderId="0" xfId="2" applyFont="1" applyBorder="1"/>
    <xf numFmtId="0" fontId="5" fillId="0" borderId="0" xfId="2" applyFont="1"/>
    <xf numFmtId="0" fontId="5" fillId="0" borderId="7" xfId="2" applyFont="1" applyBorder="1"/>
    <xf numFmtId="0" fontId="5" fillId="0" borderId="0" xfId="2" applyFont="1" applyFill="1" applyBorder="1" applyAlignment="1">
      <alignment vertical="center"/>
    </xf>
    <xf numFmtId="0" fontId="5" fillId="0" borderId="6" xfId="2" applyFont="1" applyBorder="1"/>
    <xf numFmtId="0" fontId="5" fillId="0" borderId="8" xfId="2" applyFont="1" applyBorder="1"/>
    <xf numFmtId="0" fontId="5" fillId="0" borderId="7" xfId="2" applyFont="1" applyFill="1" applyBorder="1" applyAlignment="1">
      <alignment vertical="center"/>
    </xf>
    <xf numFmtId="0" fontId="5" fillId="0" borderId="8" xfId="2" applyFont="1" applyFill="1" applyBorder="1" applyAlignment="1">
      <alignment vertical="center"/>
    </xf>
    <xf numFmtId="0" fontId="3" fillId="0" borderId="0" xfId="2" applyFont="1" applyBorder="1"/>
    <xf numFmtId="0" fontId="3" fillId="0" borderId="2" xfId="2" applyFont="1" applyBorder="1"/>
    <xf numFmtId="0" fontId="5" fillId="0" borderId="3" xfId="2" applyFont="1" applyBorder="1"/>
    <xf numFmtId="0" fontId="3" fillId="0" borderId="3" xfId="2" applyFont="1" applyBorder="1"/>
    <xf numFmtId="0" fontId="3" fillId="0" borderId="4" xfId="2" applyFont="1" applyBorder="1"/>
    <xf numFmtId="0" fontId="5" fillId="5" borderId="13" xfId="2" applyFont="1" applyFill="1" applyBorder="1" applyAlignment="1">
      <alignment horizontal="center"/>
    </xf>
    <xf numFmtId="0" fontId="3" fillId="0" borderId="13" xfId="2" applyFont="1" applyBorder="1" applyAlignment="1">
      <alignment horizontal="left"/>
    </xf>
    <xf numFmtId="0" fontId="3" fillId="0" borderId="1" xfId="2" applyFont="1" applyBorder="1" applyAlignment="1">
      <alignment horizontal="left"/>
    </xf>
    <xf numFmtId="0" fontId="3" fillId="0" borderId="1" xfId="2" applyFont="1" applyBorder="1"/>
    <xf numFmtId="0" fontId="3" fillId="0" borderId="18" xfId="2" applyFont="1" applyBorder="1" applyAlignment="1">
      <alignment horizontal="left"/>
    </xf>
    <xf numFmtId="0" fontId="3" fillId="0" borderId="19" xfId="2" applyFont="1" applyBorder="1" applyAlignment="1">
      <alignment horizontal="left"/>
    </xf>
    <xf numFmtId="0" fontId="3" fillId="0" borderId="20" xfId="2" applyFont="1" applyBorder="1" applyAlignment="1">
      <alignment horizontal="center"/>
    </xf>
    <xf numFmtId="0" fontId="3" fillId="0" borderId="22" xfId="2" applyFont="1" applyBorder="1" applyAlignment="1">
      <alignment horizontal="left"/>
    </xf>
    <xf numFmtId="0" fontId="3" fillId="0" borderId="23" xfId="2" applyFont="1" applyBorder="1" applyAlignment="1">
      <alignment horizontal="left"/>
    </xf>
    <xf numFmtId="0" fontId="3" fillId="0" borderId="0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0" xfId="2" applyFont="1" applyBorder="1" applyAlignment="1">
      <alignment horizontal="left"/>
    </xf>
    <xf numFmtId="0" fontId="3" fillId="0" borderId="26" xfId="2" applyFont="1" applyBorder="1"/>
    <xf numFmtId="0" fontId="3" fillId="0" borderId="27" xfId="2" applyFont="1" applyBorder="1"/>
    <xf numFmtId="0" fontId="3" fillId="0" borderId="28" xfId="2" applyFont="1" applyBorder="1"/>
    <xf numFmtId="3" fontId="3" fillId="0" borderId="1" xfId="2" applyNumberFormat="1" applyFont="1" applyBorder="1" applyAlignment="1">
      <alignment horizontal="center"/>
    </xf>
    <xf numFmtId="3" fontId="3" fillId="0" borderId="1" xfId="2" applyNumberFormat="1" applyFont="1" applyBorder="1" applyAlignment="1">
      <alignment horizontal="right"/>
    </xf>
    <xf numFmtId="0" fontId="3" fillId="0" borderId="31" xfId="2" applyFont="1" applyBorder="1" applyAlignment="1">
      <alignment horizontal="center"/>
    </xf>
    <xf numFmtId="3" fontId="3" fillId="0" borderId="19" xfId="2" applyNumberFormat="1" applyFont="1" applyBorder="1" applyAlignment="1">
      <alignment horizontal="center"/>
    </xf>
    <xf numFmtId="3" fontId="3" fillId="0" borderId="19" xfId="2" applyNumberFormat="1" applyFont="1" applyBorder="1" applyAlignment="1">
      <alignment horizontal="right"/>
    </xf>
    <xf numFmtId="3" fontId="3" fillId="0" borderId="20" xfId="2" applyNumberFormat="1" applyFont="1" applyBorder="1" applyAlignment="1">
      <alignment horizontal="center"/>
    </xf>
    <xf numFmtId="3" fontId="3" fillId="0" borderId="21" xfId="2" applyNumberFormat="1" applyFont="1" applyBorder="1" applyAlignment="1">
      <alignment horizontal="center"/>
    </xf>
    <xf numFmtId="3" fontId="3" fillId="0" borderId="23" xfId="2" applyNumberFormat="1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3" fontId="3" fillId="0" borderId="0" xfId="2" applyNumberFormat="1" applyFont="1" applyBorder="1" applyAlignment="1">
      <alignment horizontal="center"/>
    </xf>
    <xf numFmtId="3" fontId="3" fillId="0" borderId="0" xfId="2" applyNumberFormat="1" applyFont="1" applyBorder="1" applyAlignment="1">
      <alignment horizontal="right"/>
    </xf>
    <xf numFmtId="3" fontId="3" fillId="0" borderId="6" xfId="2" applyNumberFormat="1" applyFont="1" applyBorder="1" applyAlignment="1">
      <alignment horizontal="right"/>
    </xf>
    <xf numFmtId="0" fontId="6" fillId="0" borderId="0" xfId="2" applyFont="1"/>
    <xf numFmtId="0" fontId="3" fillId="0" borderId="27" xfId="2" applyFont="1" applyBorder="1" applyAlignment="1">
      <alignment horizontal="center"/>
    </xf>
    <xf numFmtId="0" fontId="3" fillId="0" borderId="28" xfId="2" applyFont="1" applyBorder="1" applyAlignment="1">
      <alignment horizontal="center"/>
    </xf>
    <xf numFmtId="0" fontId="5" fillId="0" borderId="3" xfId="2" applyFont="1" applyFill="1" applyBorder="1"/>
    <xf numFmtId="0" fontId="3" fillId="0" borderId="6" xfId="2" applyFont="1" applyFill="1" applyBorder="1"/>
    <xf numFmtId="0" fontId="3" fillId="0" borderId="5" xfId="2" applyFont="1" applyFill="1" applyBorder="1"/>
    <xf numFmtId="0" fontId="3" fillId="0" borderId="0" xfId="2" applyFont="1" applyFill="1" applyBorder="1"/>
    <xf numFmtId="0" fontId="5" fillId="0" borderId="5" xfId="2" applyFont="1" applyFill="1" applyBorder="1"/>
    <xf numFmtId="0" fontId="5" fillId="5" borderId="1" xfId="2" applyFont="1" applyFill="1" applyBorder="1" applyAlignment="1">
      <alignment horizontal="center"/>
    </xf>
    <xf numFmtId="4" fontId="5" fillId="5" borderId="1" xfId="2" applyNumberFormat="1" applyFont="1" applyFill="1" applyBorder="1" applyAlignment="1">
      <alignment horizontal="center" vertical="center"/>
    </xf>
    <xf numFmtId="0" fontId="5" fillId="5" borderId="35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left"/>
    </xf>
    <xf numFmtId="3" fontId="3" fillId="0" borderId="1" xfId="2" applyNumberFormat="1" applyFont="1" applyFill="1" applyBorder="1" applyAlignment="1">
      <alignment horizontal="center"/>
    </xf>
    <xf numFmtId="0" fontId="3" fillId="0" borderId="14" xfId="2" applyFont="1" applyFill="1" applyBorder="1" applyAlignment="1"/>
    <xf numFmtId="0" fontId="3" fillId="0" borderId="1" xfId="2" applyFont="1" applyFill="1" applyBorder="1" applyAlignment="1"/>
    <xf numFmtId="4" fontId="3" fillId="0" borderId="14" xfId="2" applyNumberFormat="1" applyFont="1" applyBorder="1" applyAlignment="1">
      <alignment horizontal="right"/>
    </xf>
    <xf numFmtId="0" fontId="3" fillId="0" borderId="35" xfId="2" applyFont="1" applyFill="1" applyBorder="1"/>
    <xf numFmtId="0" fontId="3" fillId="0" borderId="18" xfId="2" applyFont="1" applyFill="1" applyBorder="1" applyAlignment="1">
      <alignment horizontal="left"/>
    </xf>
    <xf numFmtId="0" fontId="3" fillId="0" borderId="19" xfId="2" applyFont="1" applyFill="1" applyBorder="1" applyAlignment="1">
      <alignment horizontal="left"/>
    </xf>
    <xf numFmtId="3" fontId="3" fillId="0" borderId="19" xfId="2" applyNumberFormat="1" applyFont="1" applyFill="1" applyBorder="1" applyAlignment="1">
      <alignment horizontal="center"/>
    </xf>
    <xf numFmtId="0" fontId="3" fillId="0" borderId="20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4" fontId="3" fillId="0" borderId="20" xfId="2" applyNumberFormat="1" applyFont="1" applyBorder="1" applyAlignment="1">
      <alignment horizontal="right"/>
    </xf>
    <xf numFmtId="0" fontId="3" fillId="0" borderId="36" xfId="2" applyFont="1" applyFill="1" applyBorder="1"/>
    <xf numFmtId="0" fontId="3" fillId="0" borderId="22" xfId="2" applyFont="1" applyFill="1" applyBorder="1" applyAlignment="1">
      <alignment horizontal="left"/>
    </xf>
    <xf numFmtId="0" fontId="3" fillId="0" borderId="23" xfId="2" applyFont="1" applyFill="1" applyBorder="1" applyAlignment="1">
      <alignment horizontal="left"/>
    </xf>
    <xf numFmtId="3" fontId="3" fillId="0" borderId="23" xfId="2" applyNumberFormat="1" applyFont="1" applyFill="1" applyBorder="1" applyAlignment="1">
      <alignment horizontal="center"/>
    </xf>
    <xf numFmtId="3" fontId="3" fillId="0" borderId="24" xfId="2" applyNumberFormat="1" applyFont="1" applyFill="1" applyBorder="1" applyAlignment="1"/>
    <xf numFmtId="3" fontId="3" fillId="0" borderId="23" xfId="2" applyNumberFormat="1" applyFont="1" applyFill="1" applyBorder="1" applyAlignment="1"/>
    <xf numFmtId="4" fontId="3" fillId="0" borderId="24" xfId="2" applyNumberFormat="1" applyFont="1" applyBorder="1" applyAlignment="1">
      <alignment horizontal="right"/>
    </xf>
    <xf numFmtId="0" fontId="3" fillId="0" borderId="37" xfId="2" applyFont="1" applyFill="1" applyBorder="1"/>
    <xf numFmtId="0" fontId="3" fillId="0" borderId="26" xfId="2" applyFont="1" applyFill="1" applyBorder="1"/>
    <xf numFmtId="0" fontId="3" fillId="0" borderId="27" xfId="2" applyFont="1" applyFill="1" applyBorder="1" applyAlignment="1">
      <alignment horizontal="left"/>
    </xf>
    <xf numFmtId="3" fontId="3" fillId="0" borderId="27" xfId="2" applyNumberFormat="1" applyFont="1" applyFill="1" applyBorder="1" applyAlignment="1">
      <alignment horizontal="center"/>
    </xf>
    <xf numFmtId="3" fontId="3" fillId="0" borderId="27" xfId="2" applyNumberFormat="1" applyFont="1" applyFill="1" applyBorder="1" applyAlignment="1">
      <alignment horizontal="right"/>
    </xf>
    <xf numFmtId="3" fontId="3" fillId="0" borderId="28" xfId="2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3" fontId="3" fillId="0" borderId="0" xfId="2" applyNumberFormat="1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right"/>
    </xf>
    <xf numFmtId="4" fontId="3" fillId="0" borderId="1" xfId="2" applyNumberFormat="1" applyFont="1" applyBorder="1" applyAlignment="1">
      <alignment horizontal="right"/>
    </xf>
    <xf numFmtId="0" fontId="3" fillId="0" borderId="19" xfId="2" applyFont="1" applyFill="1" applyBorder="1" applyAlignment="1">
      <alignment horizontal="center"/>
    </xf>
    <xf numFmtId="4" fontId="3" fillId="0" borderId="19" xfId="2" applyNumberFormat="1" applyFont="1" applyBorder="1" applyAlignment="1">
      <alignment horizontal="right"/>
    </xf>
    <xf numFmtId="3" fontId="3" fillId="0" borderId="23" xfId="2" applyNumberFormat="1" applyFont="1" applyFill="1" applyBorder="1" applyAlignment="1">
      <alignment horizontal="right"/>
    </xf>
    <xf numFmtId="4" fontId="3" fillId="0" borderId="23" xfId="2" applyNumberFormat="1" applyFont="1" applyBorder="1" applyAlignment="1">
      <alignment horizontal="right"/>
    </xf>
    <xf numFmtId="3" fontId="3" fillId="0" borderId="6" xfId="2" applyNumberFormat="1" applyFont="1" applyFill="1" applyBorder="1" applyAlignment="1">
      <alignment horizontal="right"/>
    </xf>
    <xf numFmtId="0" fontId="3" fillId="0" borderId="6" xfId="2" applyFont="1" applyFill="1" applyBorder="1" applyAlignment="1">
      <alignment horizontal="left" vertical="center" wrapText="1"/>
    </xf>
    <xf numFmtId="0" fontId="3" fillId="0" borderId="38" xfId="2" applyFont="1" applyFill="1" applyBorder="1"/>
    <xf numFmtId="0" fontId="3" fillId="0" borderId="5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5" fillId="0" borderId="3" xfId="2" applyFont="1" applyFill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0" fontId="3" fillId="0" borderId="29" xfId="2" applyFont="1" applyFill="1" applyBorder="1" applyAlignment="1">
      <alignment vertical="center"/>
    </xf>
    <xf numFmtId="0" fontId="5" fillId="5" borderId="11" xfId="2" applyFont="1" applyFill="1" applyBorder="1" applyAlignment="1">
      <alignment horizontal="center" vertical="center" wrapText="1"/>
    </xf>
    <xf numFmtId="0" fontId="5" fillId="5" borderId="34" xfId="2" applyFont="1" applyFill="1" applyBorder="1" applyAlignment="1">
      <alignment horizontal="center" vertical="center" wrapText="1"/>
    </xf>
    <xf numFmtId="0" fontId="3" fillId="0" borderId="6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14" xfId="2" applyFont="1" applyFill="1" applyBorder="1" applyAlignment="1">
      <alignment vertical="center"/>
    </xf>
    <xf numFmtId="0" fontId="3" fillId="0" borderId="8" xfId="2" applyFont="1" applyFill="1" applyBorder="1" applyAlignment="1">
      <alignment vertical="center"/>
    </xf>
    <xf numFmtId="4" fontId="3" fillId="0" borderId="1" xfId="2" applyNumberFormat="1" applyFont="1" applyFill="1" applyBorder="1" applyAlignment="1">
      <alignment horizontal="right" vertical="center"/>
    </xf>
    <xf numFmtId="4" fontId="3" fillId="0" borderId="35" xfId="2" applyNumberFormat="1" applyFont="1" applyFill="1" applyBorder="1" applyAlignment="1">
      <alignment horizontal="right" vertical="center"/>
    </xf>
    <xf numFmtId="0" fontId="3" fillId="0" borderId="14" xfId="2" applyFont="1" applyFill="1" applyBorder="1" applyAlignment="1">
      <alignment horizontal="left" vertical="center"/>
    </xf>
    <xf numFmtId="0" fontId="3" fillId="0" borderId="8" xfId="2" applyFont="1" applyFill="1" applyBorder="1" applyAlignment="1">
      <alignment horizontal="left" vertical="center"/>
    </xf>
    <xf numFmtId="4" fontId="3" fillId="6" borderId="1" xfId="2" applyNumberFormat="1" applyFont="1" applyFill="1" applyBorder="1" applyAlignment="1">
      <alignment horizontal="right" vertical="center"/>
    </xf>
    <xf numFmtId="0" fontId="5" fillId="0" borderId="14" xfId="2" applyFont="1" applyFill="1" applyBorder="1" applyAlignment="1">
      <alignment vertical="center"/>
    </xf>
    <xf numFmtId="4" fontId="5" fillId="0" borderId="1" xfId="2" applyNumberFormat="1" applyFont="1" applyFill="1" applyBorder="1" applyAlignment="1">
      <alignment vertical="center"/>
    </xf>
    <xf numFmtId="0" fontId="3" fillId="0" borderId="26" xfId="2" applyFont="1" applyBorder="1" applyAlignment="1">
      <alignment vertical="center"/>
    </xf>
    <xf numFmtId="0" fontId="3" fillId="0" borderId="27" xfId="2" applyFont="1" applyFill="1" applyBorder="1" applyAlignment="1">
      <alignment horizontal="left" vertical="center"/>
    </xf>
    <xf numFmtId="0" fontId="5" fillId="0" borderId="27" xfId="2" applyFont="1" applyFill="1" applyBorder="1" applyAlignment="1">
      <alignment horizontal="left" vertical="center"/>
    </xf>
    <xf numFmtId="0" fontId="3" fillId="0" borderId="27" xfId="2" applyFont="1" applyFill="1" applyBorder="1" applyAlignment="1">
      <alignment vertical="center"/>
    </xf>
    <xf numFmtId="0" fontId="3" fillId="7" borderId="28" xfId="2" applyFont="1" applyFill="1" applyBorder="1" applyAlignment="1">
      <alignment vertical="center"/>
    </xf>
    <xf numFmtId="0" fontId="5" fillId="0" borderId="2" xfId="2" applyFont="1" applyFill="1" applyBorder="1"/>
    <xf numFmtId="0" fontId="5" fillId="0" borderId="3" xfId="2" applyFont="1" applyFill="1" applyBorder="1" applyAlignment="1">
      <alignment horizontal="left"/>
    </xf>
    <xf numFmtId="0" fontId="5" fillId="0" borderId="4" xfId="2" applyFont="1" applyFill="1" applyBorder="1"/>
    <xf numFmtId="0" fontId="5" fillId="0" borderId="6" xfId="2" applyFont="1" applyFill="1" applyBorder="1"/>
    <xf numFmtId="0" fontId="5" fillId="0" borderId="0" xfId="2" applyFont="1" applyFill="1" applyBorder="1"/>
    <xf numFmtId="0" fontId="5" fillId="0" borderId="0" xfId="2" applyFont="1" applyFill="1"/>
    <xf numFmtId="0" fontId="3" fillId="0" borderId="5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0" fontId="5" fillId="5" borderId="1" xfId="2" applyFont="1" applyFill="1" applyBorder="1" applyAlignment="1">
      <alignment horizontal="center" wrapText="1"/>
    </xf>
    <xf numFmtId="0" fontId="3" fillId="0" borderId="6" xfId="2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3" fillId="5" borderId="14" xfId="2" applyFont="1" applyFill="1" applyBorder="1" applyAlignment="1">
      <alignment horizontal="left" vertical="center"/>
    </xf>
    <xf numFmtId="0" fontId="3" fillId="5" borderId="8" xfId="2" applyFont="1" applyFill="1" applyBorder="1" applyAlignment="1">
      <alignment horizontal="left" vertical="center"/>
    </xf>
    <xf numFmtId="0" fontId="3" fillId="5" borderId="30" xfId="2" applyFont="1" applyFill="1" applyBorder="1" applyAlignment="1">
      <alignment horizontal="left" vertical="center"/>
    </xf>
    <xf numFmtId="0" fontId="3" fillId="5" borderId="15" xfId="2" applyFont="1" applyFill="1" applyBorder="1" applyAlignment="1">
      <alignment horizontal="left" vertical="center"/>
    </xf>
    <xf numFmtId="0" fontId="5" fillId="5" borderId="15" xfId="2" applyFont="1" applyFill="1" applyBorder="1" applyAlignment="1">
      <alignment horizontal="left" vertical="center"/>
    </xf>
    <xf numFmtId="0" fontId="3" fillId="0" borderId="26" xfId="2" applyFont="1" applyFill="1" applyBorder="1" applyAlignment="1">
      <alignment vertical="center"/>
    </xf>
    <xf numFmtId="0" fontId="3" fillId="0" borderId="27" xfId="2" applyFont="1" applyFill="1" applyBorder="1"/>
    <xf numFmtId="0" fontId="3" fillId="7" borderId="28" xfId="2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left"/>
    </xf>
    <xf numFmtId="0" fontId="3" fillId="5" borderId="1" xfId="2" applyFont="1" applyFill="1" applyBorder="1"/>
    <xf numFmtId="0" fontId="5" fillId="5" borderId="1" xfId="2" applyFont="1" applyFill="1" applyBorder="1"/>
    <xf numFmtId="0" fontId="5" fillId="0" borderId="5" xfId="2" applyFont="1" applyFill="1" applyBorder="1" applyAlignment="1">
      <alignment vertical="center"/>
    </xf>
    <xf numFmtId="0" fontId="3" fillId="5" borderId="1" xfId="2" applyFont="1" applyFill="1" applyBorder="1" applyAlignment="1">
      <alignment horizontal="left" vertical="center"/>
    </xf>
    <xf numFmtId="0" fontId="5" fillId="6" borderId="1" xfId="2" applyFont="1" applyFill="1" applyBorder="1" applyAlignment="1">
      <alignment vertical="center"/>
    </xf>
    <xf numFmtId="0" fontId="5" fillId="6" borderId="35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3" fillId="0" borderId="1" xfId="2" applyFont="1" applyFill="1" applyBorder="1" applyAlignment="1">
      <alignment vertical="center"/>
    </xf>
    <xf numFmtId="0" fontId="3" fillId="6" borderId="1" xfId="2" applyFont="1" applyFill="1" applyBorder="1" applyAlignment="1">
      <alignment vertical="center"/>
    </xf>
    <xf numFmtId="4" fontId="3" fillId="6" borderId="35" xfId="2" applyNumberFormat="1" applyFont="1" applyFill="1" applyBorder="1" applyAlignment="1">
      <alignment horizontal="right" vertical="center"/>
    </xf>
    <xf numFmtId="0" fontId="3" fillId="5" borderId="1" xfId="2" applyFont="1" applyFill="1" applyBorder="1" applyAlignment="1">
      <alignment vertical="center"/>
    </xf>
    <xf numFmtId="0" fontId="5" fillId="5" borderId="1" xfId="2" applyFont="1" applyFill="1" applyBorder="1" applyAlignment="1">
      <alignment horizontal="left" vertical="center"/>
    </xf>
    <xf numFmtId="0" fontId="5" fillId="5" borderId="23" xfId="2" applyFont="1" applyFill="1" applyBorder="1" applyAlignment="1">
      <alignment horizontal="left" vertical="center"/>
    </xf>
    <xf numFmtId="0" fontId="3" fillId="5" borderId="23" xfId="2" applyFont="1" applyFill="1" applyBorder="1" applyAlignment="1">
      <alignment horizontal="left" vertical="center"/>
    </xf>
    <xf numFmtId="4" fontId="3" fillId="0" borderId="23" xfId="2" applyNumberFormat="1" applyFont="1" applyFill="1" applyBorder="1" applyAlignment="1">
      <alignment horizontal="right" vertical="center"/>
    </xf>
    <xf numFmtId="0" fontId="3" fillId="0" borderId="26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3" fillId="0" borderId="0" xfId="2" applyFont="1" applyBorder="1" applyAlignment="1">
      <alignment horizontal="centerContinuous"/>
    </xf>
    <xf numFmtId="0" fontId="3" fillId="0" borderId="0" xfId="2" applyFont="1" applyFill="1" applyBorder="1" applyAlignment="1">
      <alignment horizontal="centerContinuous"/>
    </xf>
    <xf numFmtId="0" fontId="5" fillId="0" borderId="0" xfId="2" applyFont="1" applyBorder="1" applyAlignment="1">
      <alignment horizontal="right"/>
    </xf>
    <xf numFmtId="0" fontId="5" fillId="0" borderId="0" xfId="2" applyFont="1" applyBorder="1" applyAlignment="1">
      <alignment horizontal="justify"/>
    </xf>
    <xf numFmtId="0" fontId="5" fillId="0" borderId="7" xfId="2" applyFont="1" applyBorder="1" applyAlignment="1">
      <alignment horizontal="justify"/>
    </xf>
    <xf numFmtId="0" fontId="5" fillId="0" borderId="8" xfId="2" applyFont="1" applyBorder="1" applyAlignment="1">
      <alignment horizontal="justify"/>
    </xf>
    <xf numFmtId="4" fontId="5" fillId="0" borderId="1" xfId="2" applyNumberFormat="1" applyFont="1" applyFill="1" applyBorder="1" applyAlignment="1">
      <alignment horizontal="right"/>
    </xf>
    <xf numFmtId="2" fontId="3" fillId="0" borderId="5" xfId="2" applyNumberFormat="1" applyFont="1" applyBorder="1" applyAlignment="1">
      <alignment horizontal="left" vertical="center"/>
    </xf>
    <xf numFmtId="4" fontId="5" fillId="5" borderId="23" xfId="2" applyNumberFormat="1" applyFont="1" applyFill="1" applyBorder="1" applyAlignment="1">
      <alignment horizontal="right" vertical="center"/>
    </xf>
    <xf numFmtId="2" fontId="3" fillId="0" borderId="6" xfId="2" applyNumberFormat="1" applyFont="1" applyFill="1" applyBorder="1" applyAlignment="1">
      <alignment horizontal="left" vertical="center"/>
    </xf>
    <xf numFmtId="2" fontId="3" fillId="0" borderId="0" xfId="2" applyNumberFormat="1" applyFont="1" applyAlignment="1">
      <alignment horizontal="left" vertical="center"/>
    </xf>
    <xf numFmtId="0" fontId="5" fillId="0" borderId="27" xfId="2" applyFont="1" applyFill="1" applyBorder="1"/>
    <xf numFmtId="0" fontId="5" fillId="5" borderId="14" xfId="2" applyFont="1" applyFill="1" applyBorder="1" applyAlignment="1">
      <alignment horizontal="center" vertical="center" wrapText="1"/>
    </xf>
    <xf numFmtId="0" fontId="3" fillId="0" borderId="0" xfId="2" applyFont="1" applyBorder="1" applyAlignment="1"/>
    <xf numFmtId="0" fontId="5" fillId="5" borderId="13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vertical="center" wrapText="1"/>
    </xf>
    <xf numFmtId="0" fontId="3" fillId="0" borderId="27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/>
    </xf>
    <xf numFmtId="0" fontId="3" fillId="0" borderId="3" xfId="2" applyFont="1" applyFill="1" applyBorder="1" applyAlignment="1">
      <alignment horizontal="left"/>
    </xf>
    <xf numFmtId="3" fontId="3" fillId="0" borderId="3" xfId="2" applyNumberFormat="1" applyFont="1" applyFill="1" applyBorder="1" applyAlignment="1">
      <alignment horizontal="center"/>
    </xf>
    <xf numFmtId="3" fontId="3" fillId="0" borderId="3" xfId="2" applyNumberFormat="1" applyFont="1" applyFill="1" applyBorder="1" applyAlignment="1"/>
    <xf numFmtId="4" fontId="3" fillId="0" borderId="3" xfId="2" applyNumberFormat="1" applyFont="1" applyBorder="1" applyAlignment="1">
      <alignment horizontal="right"/>
    </xf>
    <xf numFmtId="0" fontId="3" fillId="0" borderId="6" xfId="2" applyFont="1" applyFill="1" applyBorder="1" applyAlignment="1">
      <alignment horizontal="left" vertical="center"/>
    </xf>
    <xf numFmtId="0" fontId="3" fillId="0" borderId="30" xfId="2" applyFont="1" applyFill="1" applyBorder="1" applyAlignment="1">
      <alignment wrapText="1"/>
    </xf>
    <xf numFmtId="0" fontId="5" fillId="0" borderId="1" xfId="2" applyFont="1" applyFill="1" applyBorder="1" applyAlignment="1"/>
    <xf numFmtId="0" fontId="3" fillId="0" borderId="1" xfId="2" applyFont="1" applyFill="1" applyBorder="1" applyAlignment="1">
      <alignment wrapText="1"/>
    </xf>
    <xf numFmtId="0" fontId="3" fillId="0" borderId="5" xfId="2" applyFont="1" applyFill="1" applyBorder="1" applyAlignment="1">
      <alignment horizontal="left" vertical="center"/>
    </xf>
    <xf numFmtId="0" fontId="11" fillId="0" borderId="1" xfId="1" applyFont="1" applyBorder="1" applyAlignment="1">
      <alignment vertical="center" wrapText="1"/>
    </xf>
    <xf numFmtId="0" fontId="12" fillId="3" borderId="1" xfId="1" applyFont="1" applyFill="1" applyBorder="1" applyAlignment="1">
      <alignment vertical="center"/>
    </xf>
    <xf numFmtId="0" fontId="12" fillId="3" borderId="1" xfId="1" applyFont="1" applyFill="1" applyBorder="1" applyAlignment="1">
      <alignment vertical="center" wrapText="1"/>
    </xf>
    <xf numFmtId="0" fontId="13" fillId="0" borderId="1" xfId="1" applyFont="1" applyBorder="1" applyAlignment="1">
      <alignment vertical="center"/>
    </xf>
    <xf numFmtId="0" fontId="13" fillId="0" borderId="1" xfId="1" applyFont="1" applyBorder="1" applyAlignment="1">
      <alignment vertical="center" wrapText="1"/>
    </xf>
    <xf numFmtId="0" fontId="13" fillId="4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vertical="center"/>
    </xf>
    <xf numFmtId="0" fontId="13" fillId="0" borderId="1" xfId="1" applyFont="1" applyFill="1" applyBorder="1" applyAlignment="1">
      <alignment vertical="center" wrapText="1"/>
    </xf>
    <xf numFmtId="3" fontId="12" fillId="3" borderId="1" xfId="1" applyNumberFormat="1" applyFont="1" applyFill="1" applyBorder="1" applyAlignment="1">
      <alignment vertical="center" wrapText="1"/>
    </xf>
    <xf numFmtId="3" fontId="13" fillId="0" borderId="1" xfId="1" applyNumberFormat="1" applyFont="1" applyBorder="1" applyAlignment="1">
      <alignment vertical="center" wrapText="1"/>
    </xf>
    <xf numFmtId="3" fontId="11" fillId="0" borderId="1" xfId="1" applyNumberFormat="1" applyFont="1" applyBorder="1" applyAlignment="1">
      <alignment vertical="center" wrapText="1"/>
    </xf>
    <xf numFmtId="3" fontId="13" fillId="0" borderId="1" xfId="1" applyNumberFormat="1" applyFont="1" applyFill="1" applyBorder="1" applyAlignment="1">
      <alignment vertical="center" wrapText="1"/>
    </xf>
    <xf numFmtId="3" fontId="13" fillId="4" borderId="1" xfId="1" applyNumberFormat="1" applyFont="1" applyFill="1" applyBorder="1" applyAlignment="1">
      <alignment horizontal="right" vertical="center" wrapText="1"/>
    </xf>
    <xf numFmtId="0" fontId="10" fillId="0" borderId="0" xfId="2" applyFont="1" applyBorder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left" vertical="center"/>
    </xf>
    <xf numFmtId="0" fontId="5" fillId="5" borderId="1" xfId="2" applyFont="1" applyFill="1" applyBorder="1" applyAlignment="1">
      <alignment horizontal="center" wrapText="1"/>
    </xf>
    <xf numFmtId="0" fontId="5" fillId="0" borderId="0" xfId="2" applyFont="1" applyBorder="1" applyAlignment="1">
      <alignment horizont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left"/>
    </xf>
    <xf numFmtId="164" fontId="5" fillId="0" borderId="8" xfId="2" applyNumberFormat="1" applyFont="1" applyBorder="1"/>
    <xf numFmtId="0" fontId="5" fillId="0" borderId="7" xfId="2" applyFont="1" applyBorder="1" applyAlignment="1">
      <alignment horizontal="left"/>
    </xf>
    <xf numFmtId="0" fontId="5" fillId="0" borderId="8" xfId="2" applyFont="1" applyBorder="1" applyAlignment="1">
      <alignment horizontal="left"/>
    </xf>
    <xf numFmtId="164" fontId="5" fillId="0" borderId="8" xfId="2" applyNumberFormat="1" applyFont="1" applyBorder="1" applyAlignment="1">
      <alignment horizontal="right"/>
    </xf>
    <xf numFmtId="0" fontId="14" fillId="0" borderId="7" xfId="3" applyBorder="1" applyAlignment="1" applyProtection="1">
      <alignment horizontal="justify"/>
    </xf>
    <xf numFmtId="0" fontId="3" fillId="0" borderId="13" xfId="2" applyFont="1" applyBorder="1" applyAlignment="1">
      <alignment horizontal="left" vertical="center" wrapText="1"/>
    </xf>
    <xf numFmtId="0" fontId="5" fillId="0" borderId="22" xfId="2" applyFont="1" applyBorder="1" applyAlignment="1">
      <alignment horizontal="left"/>
    </xf>
    <xf numFmtId="0" fontId="5" fillId="0" borderId="23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9" xfId="2" applyFont="1" applyBorder="1" applyAlignment="1">
      <alignment horizontal="center"/>
    </xf>
    <xf numFmtId="164" fontId="5" fillId="0" borderId="25" xfId="2" applyNumberFormat="1" applyFont="1" applyBorder="1" applyAlignment="1">
      <alignment horizontal="center"/>
    </xf>
    <xf numFmtId="3" fontId="3" fillId="0" borderId="1" xfId="2" applyNumberFormat="1" applyFont="1" applyBorder="1" applyAlignment="1">
      <alignment horizontal="right" wrapText="1"/>
    </xf>
    <xf numFmtId="3" fontId="5" fillId="0" borderId="23" xfId="2" applyNumberFormat="1" applyFont="1" applyBorder="1" applyAlignment="1">
      <alignment horizontal="center"/>
    </xf>
    <xf numFmtId="4" fontId="5" fillId="0" borderId="35" xfId="2" applyNumberFormat="1" applyFont="1" applyFill="1" applyBorder="1" applyAlignment="1">
      <alignment horizontal="right" vertical="center"/>
    </xf>
    <xf numFmtId="4" fontId="5" fillId="0" borderId="1" xfId="2" applyNumberFormat="1" applyFont="1" applyFill="1" applyBorder="1" applyAlignment="1">
      <alignment horizontal="right" vertical="center"/>
    </xf>
    <xf numFmtId="164" fontId="3" fillId="0" borderId="1" xfId="2" applyNumberFormat="1" applyFont="1" applyFill="1" applyBorder="1" applyAlignment="1">
      <alignment vertical="center"/>
    </xf>
    <xf numFmtId="164" fontId="5" fillId="0" borderId="1" xfId="2" applyNumberFormat="1" applyFont="1" applyFill="1" applyBorder="1" applyAlignment="1">
      <alignment vertical="center"/>
    </xf>
    <xf numFmtId="0" fontId="3" fillId="0" borderId="1" xfId="2" applyFont="1" applyFill="1" applyBorder="1" applyAlignment="1">
      <alignment horizontal="center" vertical="center"/>
    </xf>
    <xf numFmtId="0" fontId="3" fillId="6" borderId="1" xfId="2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65" fontId="5" fillId="0" borderId="23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3" fillId="0" borderId="13" xfId="2" applyFont="1" applyBorder="1" applyAlignment="1">
      <alignment horizontal="left" wrapText="1"/>
    </xf>
    <xf numFmtId="0" fontId="3" fillId="0" borderId="1" xfId="2" applyFont="1" applyBorder="1" applyAlignment="1">
      <alignment horizontal="center" vertical="center"/>
    </xf>
    <xf numFmtId="0" fontId="3" fillId="0" borderId="18" xfId="2" applyFont="1" applyBorder="1" applyAlignment="1">
      <alignment horizontal="left" wrapText="1"/>
    </xf>
    <xf numFmtId="0" fontId="3" fillId="0" borderId="19" xfId="2" applyFont="1" applyBorder="1" applyAlignment="1">
      <alignment horizontal="center" vertical="center"/>
    </xf>
    <xf numFmtId="0" fontId="5" fillId="0" borderId="23" xfId="2" applyFont="1" applyBorder="1" applyAlignment="1">
      <alignment horizontal="left"/>
    </xf>
    <xf numFmtId="164" fontId="5" fillId="0" borderId="25" xfId="2" applyNumberFormat="1" applyFont="1" applyBorder="1" applyAlignment="1"/>
    <xf numFmtId="3" fontId="3" fillId="0" borderId="1" xfId="2" applyNumberFormat="1" applyFont="1" applyBorder="1" applyAlignment="1">
      <alignment horizontal="center" wrapText="1"/>
    </xf>
    <xf numFmtId="165" fontId="3" fillId="0" borderId="1" xfId="2" applyNumberFormat="1" applyFont="1" applyFill="1" applyBorder="1" applyAlignment="1">
      <alignment horizontal="center" vertical="center"/>
    </xf>
    <xf numFmtId="0" fontId="3" fillId="0" borderId="18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wrapText="1"/>
    </xf>
    <xf numFmtId="0" fontId="3" fillId="0" borderId="1" xfId="2" applyFont="1" applyBorder="1" applyAlignment="1">
      <alignment wrapText="1"/>
    </xf>
    <xf numFmtId="0" fontId="3" fillId="0" borderId="19" xfId="2" applyFont="1" applyBorder="1" applyAlignment="1">
      <alignment horizontal="left" wrapText="1"/>
    </xf>
    <xf numFmtId="164" fontId="3" fillId="0" borderId="17" xfId="2" applyNumberFormat="1" applyFont="1" applyBorder="1" applyAlignment="1"/>
    <xf numFmtId="164" fontId="3" fillId="0" borderId="21" xfId="2" applyNumberFormat="1" applyFont="1" applyBorder="1" applyAlignment="1"/>
    <xf numFmtId="0" fontId="3" fillId="0" borderId="1" xfId="2" applyFont="1" applyFill="1" applyBorder="1" applyAlignment="1">
      <alignment horizontal="right" vertical="center"/>
    </xf>
    <xf numFmtId="0" fontId="3" fillId="6" borderId="1" xfId="2" applyFont="1" applyFill="1" applyBorder="1" applyAlignment="1">
      <alignment horizontal="right" vertical="center"/>
    </xf>
    <xf numFmtId="0" fontId="5" fillId="7" borderId="14" xfId="2" applyFont="1" applyFill="1" applyBorder="1" applyAlignment="1">
      <alignment horizontal="center" wrapText="1"/>
    </xf>
    <xf numFmtId="0" fontId="3" fillId="0" borderId="20" xfId="2" applyFont="1" applyBorder="1" applyAlignment="1"/>
    <xf numFmtId="0" fontId="5" fillId="0" borderId="22" xfId="2" applyFont="1" applyBorder="1" applyAlignment="1">
      <alignment horizontal="left" wrapText="1"/>
    </xf>
    <xf numFmtId="0" fontId="3" fillId="0" borderId="6" xfId="2" applyFont="1" applyBorder="1" applyAlignment="1">
      <alignment horizontal="right"/>
    </xf>
    <xf numFmtId="164" fontId="3" fillId="0" borderId="21" xfId="2" applyNumberFormat="1" applyFont="1" applyBorder="1" applyAlignment="1">
      <alignment horizontal="right"/>
    </xf>
    <xf numFmtId="0" fontId="5" fillId="0" borderId="23" xfId="2" applyFont="1" applyBorder="1" applyAlignment="1">
      <alignment horizontal="center" wrapText="1"/>
    </xf>
    <xf numFmtId="0" fontId="5" fillId="0" borderId="1" xfId="2" applyFont="1" applyBorder="1" applyAlignment="1">
      <alignment horizontal="center"/>
    </xf>
    <xf numFmtId="3" fontId="3" fillId="0" borderId="14" xfId="2" applyNumberFormat="1" applyFont="1" applyBorder="1" applyAlignment="1">
      <alignment horizontal="right" wrapText="1"/>
    </xf>
    <xf numFmtId="3" fontId="3" fillId="0" borderId="1" xfId="2" applyNumberFormat="1" applyFont="1" applyBorder="1" applyAlignment="1">
      <alignment horizontal="left"/>
    </xf>
    <xf numFmtId="3" fontId="3" fillId="0" borderId="19" xfId="2" applyNumberFormat="1" applyFont="1" applyBorder="1" applyAlignment="1">
      <alignment horizontal="left"/>
    </xf>
    <xf numFmtId="4" fontId="3" fillId="0" borderId="1" xfId="2" applyNumberFormat="1" applyFont="1" applyFill="1" applyBorder="1" applyAlignment="1">
      <alignment horizontal="center" vertical="center"/>
    </xf>
    <xf numFmtId="164" fontId="5" fillId="0" borderId="25" xfId="2" applyNumberFormat="1" applyFont="1" applyBorder="1" applyAlignment="1">
      <alignment horizontal="right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5" fillId="5" borderId="39" xfId="2" applyFont="1" applyFill="1" applyBorder="1" applyAlignment="1">
      <alignment horizontal="center" wrapText="1"/>
    </xf>
    <xf numFmtId="0" fontId="5" fillId="5" borderId="10" xfId="2" applyFont="1" applyFill="1" applyBorder="1" applyAlignment="1">
      <alignment horizontal="center" wrapText="1"/>
    </xf>
    <xf numFmtId="0" fontId="5" fillId="5" borderId="40" xfId="2" applyFont="1" applyFill="1" applyBorder="1" applyAlignment="1">
      <alignment horizontal="center" wrapText="1"/>
    </xf>
    <xf numFmtId="4" fontId="5" fillId="0" borderId="24" xfId="2" applyNumberFormat="1" applyFont="1" applyFill="1" applyBorder="1" applyAlignment="1">
      <alignment horizontal="center" vertical="center"/>
    </xf>
    <xf numFmtId="4" fontId="5" fillId="0" borderId="41" xfId="2" applyNumberFormat="1" applyFont="1" applyFill="1" applyBorder="1" applyAlignment="1">
      <alignment horizontal="center" vertical="center"/>
    </xf>
    <xf numFmtId="4" fontId="5" fillId="0" borderId="25" xfId="2" applyNumberFormat="1" applyFont="1" applyFill="1" applyBorder="1" applyAlignment="1">
      <alignment horizontal="center" vertical="center"/>
    </xf>
    <xf numFmtId="0" fontId="5" fillId="5" borderId="44" xfId="2" applyFont="1" applyFill="1" applyBorder="1" applyAlignment="1">
      <alignment horizontal="center" vertical="center" wrapText="1"/>
    </xf>
    <xf numFmtId="0" fontId="5" fillId="5" borderId="42" xfId="2" applyFont="1" applyFill="1" applyBorder="1" applyAlignment="1">
      <alignment horizontal="center" vertical="center" wrapText="1"/>
    </xf>
    <xf numFmtId="0" fontId="5" fillId="5" borderId="48" xfId="2" applyFont="1" applyFill="1" applyBorder="1" applyAlignment="1">
      <alignment horizontal="center" vertical="center" wrapText="1"/>
    </xf>
    <xf numFmtId="0" fontId="5" fillId="5" borderId="49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left" vertical="center"/>
    </xf>
    <xf numFmtId="0" fontId="5" fillId="5" borderId="33" xfId="2" applyFont="1" applyFill="1" applyBorder="1" applyAlignment="1">
      <alignment horizontal="center"/>
    </xf>
    <xf numFmtId="0" fontId="5" fillId="5" borderId="11" xfId="2" applyFont="1" applyFill="1" applyBorder="1" applyAlignment="1">
      <alignment horizontal="center"/>
    </xf>
    <xf numFmtId="0" fontId="5" fillId="5" borderId="11" xfId="2" applyFont="1" applyFill="1" applyBorder="1" applyAlignment="1">
      <alignment horizontal="center" wrapText="1"/>
    </xf>
    <xf numFmtId="0" fontId="5" fillId="5" borderId="1" xfId="2" applyFont="1" applyFill="1" applyBorder="1" applyAlignment="1">
      <alignment horizontal="center" wrapText="1"/>
    </xf>
    <xf numFmtId="0" fontId="5" fillId="5" borderId="34" xfId="2" applyFont="1" applyFill="1" applyBorder="1" applyAlignment="1">
      <alignment horizontal="center" wrapText="1"/>
    </xf>
    <xf numFmtId="0" fontId="3" fillId="0" borderId="46" xfId="2" applyFont="1" applyBorder="1" applyAlignment="1">
      <alignment horizontal="left"/>
    </xf>
    <xf numFmtId="0" fontId="3" fillId="0" borderId="30" xfId="2" applyFont="1" applyBorder="1" applyAlignment="1">
      <alignment horizontal="left"/>
    </xf>
    <xf numFmtId="164" fontId="3" fillId="0" borderId="14" xfId="2" applyNumberFormat="1" applyFont="1" applyBorder="1" applyAlignment="1">
      <alignment horizontal="right"/>
    </xf>
    <xf numFmtId="164" fontId="3" fillId="0" borderId="17" xfId="2" applyNumberFormat="1" applyFont="1" applyBorder="1" applyAlignment="1">
      <alignment horizontal="right"/>
    </xf>
    <xf numFmtId="0" fontId="5" fillId="0" borderId="24" xfId="2" applyFont="1" applyBorder="1" applyAlignment="1">
      <alignment horizontal="center"/>
    </xf>
    <xf numFmtId="0" fontId="5" fillId="0" borderId="32" xfId="2" applyFont="1" applyBorder="1" applyAlignment="1">
      <alignment horizontal="center"/>
    </xf>
    <xf numFmtId="164" fontId="5" fillId="0" borderId="24" xfId="2" applyNumberFormat="1" applyFont="1" applyBorder="1" applyAlignment="1">
      <alignment horizontal="right"/>
    </xf>
    <xf numFmtId="164" fontId="5" fillId="0" borderId="25" xfId="2" applyNumberFormat="1" applyFont="1" applyBorder="1" applyAlignment="1">
      <alignment horizontal="right"/>
    </xf>
    <xf numFmtId="0" fontId="5" fillId="5" borderId="9" xfId="2" applyFont="1" applyFill="1" applyBorder="1" applyAlignment="1">
      <alignment horizontal="center"/>
    </xf>
    <xf numFmtId="0" fontId="5" fillId="5" borderId="10" xfId="2" applyFont="1" applyFill="1" applyBorder="1" applyAlignment="1">
      <alignment horizontal="center"/>
    </xf>
    <xf numFmtId="0" fontId="5" fillId="5" borderId="29" xfId="2" applyFont="1" applyFill="1" applyBorder="1" applyAlignment="1">
      <alignment horizontal="center"/>
    </xf>
    <xf numFmtId="0" fontId="5" fillId="5" borderId="12" xfId="2" applyFont="1" applyFill="1" applyBorder="1" applyAlignment="1">
      <alignment horizontal="center" wrapText="1"/>
    </xf>
    <xf numFmtId="0" fontId="5" fillId="5" borderId="4" xfId="2" applyFont="1" applyFill="1" applyBorder="1" applyAlignment="1">
      <alignment horizontal="center" wrapText="1"/>
    </xf>
    <xf numFmtId="0" fontId="5" fillId="5" borderId="15" xfId="2" applyFont="1" applyFill="1" applyBorder="1" applyAlignment="1">
      <alignment horizontal="center" wrapText="1"/>
    </xf>
    <xf numFmtId="0" fontId="5" fillId="5" borderId="16" xfId="2" applyFont="1" applyFill="1" applyBorder="1" applyAlignment="1">
      <alignment horizontal="center" wrapText="1"/>
    </xf>
    <xf numFmtId="0" fontId="5" fillId="5" borderId="14" xfId="2" applyFont="1" applyFill="1" applyBorder="1" applyAlignment="1">
      <alignment horizontal="center"/>
    </xf>
    <xf numFmtId="0" fontId="5" fillId="5" borderId="30" xfId="2" applyFont="1" applyFill="1" applyBorder="1" applyAlignment="1">
      <alignment horizontal="center"/>
    </xf>
    <xf numFmtId="0" fontId="5" fillId="0" borderId="0" xfId="2" applyFont="1" applyBorder="1" applyAlignment="1">
      <alignment horizontal="center" wrapText="1"/>
    </xf>
    <xf numFmtId="0" fontId="5" fillId="5" borderId="9" xfId="2" applyFont="1" applyFill="1" applyBorder="1" applyAlignment="1">
      <alignment horizontal="center" vertical="center" wrapText="1"/>
    </xf>
    <xf numFmtId="0" fontId="5" fillId="5" borderId="10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0" fillId="0" borderId="30" xfId="0" applyBorder="1" applyAlignment="1">
      <alignment horizontal="left"/>
    </xf>
    <xf numFmtId="164" fontId="3" fillId="0" borderId="58" xfId="4" applyNumberFormat="1" applyFont="1" applyBorder="1" applyAlignment="1">
      <alignment horizontal="right"/>
    </xf>
    <xf numFmtId="164" fontId="3" fillId="0" borderId="59" xfId="4" applyNumberFormat="1" applyFont="1" applyBorder="1" applyAlignment="1">
      <alignment horizontal="right"/>
    </xf>
    <xf numFmtId="0" fontId="3" fillId="0" borderId="14" xfId="2" applyFont="1" applyBorder="1" applyAlignment="1">
      <alignment horizontal="left"/>
    </xf>
    <xf numFmtId="164" fontId="3" fillId="0" borderId="58" xfId="2" applyNumberFormat="1" applyFont="1" applyBorder="1" applyAlignment="1">
      <alignment horizontal="right"/>
    </xf>
    <xf numFmtId="164" fontId="3" fillId="0" borderId="59" xfId="2" applyNumberFormat="1" applyFont="1" applyBorder="1" applyAlignment="1">
      <alignment horizontal="right"/>
    </xf>
    <xf numFmtId="0" fontId="3" fillId="0" borderId="56" xfId="2" applyFont="1" applyBorder="1" applyAlignment="1">
      <alignment horizontal="left"/>
    </xf>
    <xf numFmtId="0" fontId="3" fillId="0" borderId="57" xfId="2" applyFont="1" applyBorder="1" applyAlignment="1">
      <alignment horizontal="left"/>
    </xf>
    <xf numFmtId="0" fontId="3" fillId="0" borderId="54" xfId="2" applyFont="1" applyBorder="1" applyAlignment="1"/>
    <xf numFmtId="0" fontId="3" fillId="0" borderId="55" xfId="2" applyFont="1" applyBorder="1" applyAlignment="1"/>
    <xf numFmtId="0" fontId="3" fillId="0" borderId="54" xfId="2" applyFont="1" applyBorder="1" applyAlignment="1">
      <alignment horizontal="left"/>
    </xf>
    <xf numFmtId="0" fontId="3" fillId="0" borderId="55" xfId="2" applyFont="1" applyBorder="1" applyAlignment="1">
      <alignment horizontal="left"/>
    </xf>
    <xf numFmtId="0" fontId="3" fillId="0" borderId="52" xfId="2" applyFont="1" applyBorder="1" applyAlignment="1"/>
    <xf numFmtId="0" fontId="3" fillId="0" borderId="53" xfId="2" applyFont="1" applyBorder="1" applyAlignment="1"/>
    <xf numFmtId="0" fontId="3" fillId="0" borderId="15" xfId="2" applyFont="1" applyBorder="1" applyAlignment="1"/>
    <xf numFmtId="0" fontId="3" fillId="0" borderId="51" xfId="2" applyFont="1" applyBorder="1" applyAlignment="1"/>
    <xf numFmtId="164" fontId="5" fillId="0" borderId="24" xfId="2" applyNumberFormat="1" applyFont="1" applyBorder="1" applyAlignment="1">
      <alignment horizontal="center"/>
    </xf>
    <xf numFmtId="0" fontId="5" fillId="0" borderId="25" xfId="2" applyFont="1" applyBorder="1" applyAlignment="1">
      <alignment horizontal="center"/>
    </xf>
    <xf numFmtId="0" fontId="3" fillId="0" borderId="14" xfId="2" applyFont="1" applyBorder="1" applyAlignment="1"/>
    <xf numFmtId="0" fontId="3" fillId="0" borderId="30" xfId="2" applyFont="1" applyBorder="1" applyAlignment="1"/>
    <xf numFmtId="164" fontId="3" fillId="0" borderId="58" xfId="4" applyNumberFormat="1" applyFont="1" applyBorder="1" applyAlignment="1"/>
    <xf numFmtId="164" fontId="3" fillId="0" borderId="59" xfId="4" applyNumberFormat="1" applyFont="1" applyBorder="1" applyAlignment="1"/>
    <xf numFmtId="0" fontId="5" fillId="5" borderId="43" xfId="2" applyFont="1" applyFill="1" applyBorder="1" applyAlignment="1">
      <alignment horizontal="center" wrapText="1"/>
    </xf>
    <xf numFmtId="0" fontId="5" fillId="5" borderId="6" xfId="2" applyFont="1" applyFill="1" applyBorder="1" applyAlignment="1">
      <alignment horizontal="center" wrapText="1"/>
    </xf>
    <xf numFmtId="164" fontId="5" fillId="0" borderId="25" xfId="2" applyNumberFormat="1" applyFont="1" applyBorder="1" applyAlignment="1">
      <alignment horizontal="center"/>
    </xf>
    <xf numFmtId="0" fontId="3" fillId="0" borderId="14" xfId="2" applyFont="1" applyBorder="1" applyAlignment="1">
      <alignment horizontal="center"/>
    </xf>
    <xf numFmtId="0" fontId="3" fillId="0" borderId="30" xfId="2" applyFont="1" applyBorder="1" applyAlignment="1">
      <alignment horizontal="center"/>
    </xf>
    <xf numFmtId="0" fontId="3" fillId="0" borderId="24" xfId="2" applyFont="1" applyBorder="1" applyAlignment="1">
      <alignment horizontal="center"/>
    </xf>
    <xf numFmtId="0" fontId="3" fillId="0" borderId="32" xfId="2" applyFont="1" applyBorder="1" applyAlignment="1">
      <alignment horizontal="center"/>
    </xf>
    <xf numFmtId="0" fontId="3" fillId="0" borderId="25" xfId="2" applyFont="1" applyBorder="1" applyAlignment="1">
      <alignment horizontal="center"/>
    </xf>
    <xf numFmtId="3" fontId="3" fillId="0" borderId="14" xfId="2" applyNumberFormat="1" applyFont="1" applyBorder="1" applyAlignment="1">
      <alignment horizontal="center"/>
    </xf>
    <xf numFmtId="3" fontId="3" fillId="0" borderId="17" xfId="2" applyNumberFormat="1" applyFont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5" fillId="5" borderId="44" xfId="2" applyFont="1" applyFill="1" applyBorder="1" applyAlignment="1">
      <alignment horizontal="center" wrapText="1"/>
    </xf>
    <xf numFmtId="0" fontId="5" fillId="5" borderId="42" xfId="2" applyFont="1" applyFill="1" applyBorder="1" applyAlignment="1">
      <alignment horizontal="center" wrapText="1"/>
    </xf>
    <xf numFmtId="0" fontId="5" fillId="5" borderId="29" xfId="2" applyFont="1" applyFill="1" applyBorder="1" applyAlignment="1">
      <alignment horizontal="center" vertical="center" wrapText="1"/>
    </xf>
    <xf numFmtId="0" fontId="3" fillId="0" borderId="46" xfId="2" applyFont="1" applyFill="1" applyBorder="1" applyAlignment="1">
      <alignment horizontal="left"/>
    </xf>
    <xf numFmtId="0" fontId="3" fillId="0" borderId="8" xfId="2" applyFont="1" applyFill="1" applyBorder="1" applyAlignment="1">
      <alignment horizontal="left"/>
    </xf>
    <xf numFmtId="0" fontId="3" fillId="0" borderId="30" xfId="2" applyFont="1" applyFill="1" applyBorder="1" applyAlignment="1">
      <alignment horizontal="left"/>
    </xf>
    <xf numFmtId="0" fontId="5" fillId="0" borderId="46" xfId="2" applyFont="1" applyFill="1" applyBorder="1" applyAlignment="1">
      <alignment horizontal="center"/>
    </xf>
    <xf numFmtId="0" fontId="5" fillId="0" borderId="8" xfId="2" applyFont="1" applyFill="1" applyBorder="1" applyAlignment="1">
      <alignment horizontal="center"/>
    </xf>
    <xf numFmtId="0" fontId="5" fillId="0" borderId="30" xfId="2" applyFont="1" applyFill="1" applyBorder="1" applyAlignment="1">
      <alignment horizontal="center"/>
    </xf>
    <xf numFmtId="2" fontId="5" fillId="5" borderId="47" xfId="2" applyNumberFormat="1" applyFont="1" applyFill="1" applyBorder="1" applyAlignment="1">
      <alignment horizontal="center" vertical="center"/>
    </xf>
    <xf numFmtId="2" fontId="5" fillId="5" borderId="41" xfId="2" applyNumberFormat="1" applyFont="1" applyFill="1" applyBorder="1" applyAlignment="1">
      <alignment horizontal="center" vertical="center"/>
    </xf>
    <xf numFmtId="2" fontId="5" fillId="5" borderId="32" xfId="2" applyNumberFormat="1" applyFont="1" applyFill="1" applyBorder="1" applyAlignment="1">
      <alignment horizontal="center" vertical="center"/>
    </xf>
    <xf numFmtId="0" fontId="3" fillId="0" borderId="46" xfId="2" applyFont="1" applyFill="1" applyBorder="1" applyAlignment="1">
      <alignment horizontal="left" wrapText="1"/>
    </xf>
    <xf numFmtId="0" fontId="3" fillId="0" borderId="8" xfId="2" applyFont="1" applyFill="1" applyBorder="1" applyAlignment="1">
      <alignment horizontal="left" wrapText="1"/>
    </xf>
    <xf numFmtId="0" fontId="5" fillId="5" borderId="13" xfId="2" applyFont="1" applyFill="1" applyBorder="1" applyAlignment="1">
      <alignment horizontal="left"/>
    </xf>
    <xf numFmtId="0" fontId="5" fillId="5" borderId="1" xfId="2" applyFont="1" applyFill="1" applyBorder="1" applyAlignment="1">
      <alignment horizontal="left"/>
    </xf>
    <xf numFmtId="0" fontId="3" fillId="0" borderId="30" xfId="2" applyFont="1" applyFill="1" applyBorder="1" applyAlignment="1">
      <alignment horizontal="left" wrapText="1"/>
    </xf>
    <xf numFmtId="4" fontId="5" fillId="0" borderId="14" xfId="2" applyNumberFormat="1" applyFont="1" applyFill="1" applyBorder="1" applyAlignment="1">
      <alignment horizontal="center"/>
    </xf>
    <xf numFmtId="4" fontId="5" fillId="0" borderId="8" xfId="2" applyNumberFormat="1" applyFont="1" applyFill="1" applyBorder="1" applyAlignment="1">
      <alignment horizontal="center"/>
    </xf>
    <xf numFmtId="4" fontId="5" fillId="0" borderId="30" xfId="2" applyNumberFormat="1" applyFont="1" applyFill="1" applyBorder="1" applyAlignment="1">
      <alignment horizontal="center"/>
    </xf>
    <xf numFmtId="4" fontId="5" fillId="5" borderId="24" xfId="2" applyNumberFormat="1" applyFont="1" applyFill="1" applyBorder="1" applyAlignment="1">
      <alignment horizontal="center" vertical="center"/>
    </xf>
    <xf numFmtId="4" fontId="5" fillId="5" borderId="41" xfId="2" applyNumberFormat="1" applyFont="1" applyFill="1" applyBorder="1" applyAlignment="1">
      <alignment horizontal="center" vertical="center"/>
    </xf>
    <xf numFmtId="4" fontId="5" fillId="5" borderId="32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/>
    </xf>
    <xf numFmtId="4" fontId="3" fillId="0" borderId="8" xfId="2" applyNumberFormat="1" applyFont="1" applyFill="1" applyBorder="1" applyAlignment="1">
      <alignment horizontal="center"/>
    </xf>
    <xf numFmtId="4" fontId="3" fillId="0" borderId="30" xfId="2" applyNumberFormat="1" applyFont="1" applyFill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50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51" xfId="2" applyFont="1" applyFill="1" applyBorder="1" applyAlignment="1">
      <alignment horizontal="center" vertical="center" wrapText="1"/>
    </xf>
    <xf numFmtId="164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right"/>
    </xf>
  </cellXfs>
  <cellStyles count="5">
    <cellStyle name="Binlik Ayracı" xfId="4" builtinId="3"/>
    <cellStyle name="Köprü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UZENLI%20VERI%20VE%20BILGILER/EL%20VER&#304;LER&#304;/HS%2019%20Kas&#305;m%2007/09%20A&#287;ustos/Documents%20and%20Settings/meltem/Local%20Settings/Temporary%20Internet%20Files/Content.IE5/07QNU1I7/odemelerdenges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ur-/Desktop/DUZENLI%20VERI%20VE%20BILGILER/EL%20VER&#304;LER&#304;/HS%2019%20Kas&#305;m%2007/09%20A&#287;ustos/Documents%20and%20Settings/meltem/Local%20Settings/Temporary%20Internet%20Files/Content.IE5/07QNU1I7/odemelerdenges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CINDEKILER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CINDEKILER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ozmnuri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07"/>
  <sheetViews>
    <sheetView workbookViewId="0">
      <selection activeCell="H11" sqref="H11"/>
    </sheetView>
  </sheetViews>
  <sheetFormatPr defaultRowHeight="15.75"/>
  <cols>
    <col min="1" max="1" width="29.7109375" style="1" customWidth="1"/>
    <col min="2" max="2" width="26.7109375" style="1" customWidth="1"/>
    <col min="3" max="3" width="33.85546875" style="2" customWidth="1"/>
  </cols>
  <sheetData>
    <row r="1" spans="1:3" ht="66" customHeight="1">
      <c r="A1" s="268" t="s">
        <v>553</v>
      </c>
      <c r="B1" s="268"/>
      <c r="C1" s="268"/>
    </row>
    <row r="2" spans="1:3" ht="15" customHeight="1">
      <c r="A2" s="265" t="s">
        <v>0</v>
      </c>
      <c r="B2" s="266" t="s">
        <v>1</v>
      </c>
      <c r="C2" s="267" t="s">
        <v>564</v>
      </c>
    </row>
    <row r="3" spans="1:3" ht="15" customHeight="1">
      <c r="A3" s="265"/>
      <c r="B3" s="266"/>
      <c r="C3" s="267"/>
    </row>
    <row r="4" spans="1:3" ht="15" customHeight="1">
      <c r="A4" s="205"/>
      <c r="B4" s="206"/>
      <c r="C4" s="207"/>
    </row>
    <row r="5" spans="1:3" ht="16.5">
      <c r="A5" s="192" t="s">
        <v>3</v>
      </c>
      <c r="B5" s="193" t="s">
        <v>526</v>
      </c>
      <c r="C5" s="199">
        <v>41657704</v>
      </c>
    </row>
    <row r="6" spans="1:3" ht="16.5">
      <c r="A6" s="194" t="s">
        <v>3</v>
      </c>
      <c r="B6" s="195" t="s">
        <v>4</v>
      </c>
      <c r="C6" s="200">
        <v>6062179</v>
      </c>
    </row>
    <row r="7" spans="1:3" ht="16.5">
      <c r="A7" s="194" t="s">
        <v>3</v>
      </c>
      <c r="B7" s="195" t="s">
        <v>5</v>
      </c>
      <c r="C7" s="200">
        <v>2599188</v>
      </c>
    </row>
    <row r="8" spans="1:3" ht="16.5">
      <c r="A8" s="194" t="s">
        <v>3</v>
      </c>
      <c r="B8" s="195" t="s">
        <v>6</v>
      </c>
      <c r="C8" s="200">
        <v>4880188</v>
      </c>
    </row>
    <row r="9" spans="1:3" ht="16.5">
      <c r="A9" s="194" t="s">
        <v>3</v>
      </c>
      <c r="B9" s="195" t="s">
        <v>7</v>
      </c>
      <c r="C9" s="200">
        <v>3026827</v>
      </c>
    </row>
    <row r="10" spans="1:3" ht="16.5">
      <c r="A10" s="194" t="s">
        <v>3</v>
      </c>
      <c r="B10" s="195" t="s">
        <v>8</v>
      </c>
      <c r="C10" s="200">
        <v>7846678</v>
      </c>
    </row>
    <row r="11" spans="1:3" ht="16.5">
      <c r="A11" s="194" t="s">
        <v>3</v>
      </c>
      <c r="B11" s="195" t="s">
        <v>9</v>
      </c>
      <c r="C11" s="200">
        <v>11278487</v>
      </c>
    </row>
    <row r="12" spans="1:3" ht="16.5">
      <c r="A12" s="194" t="s">
        <v>3</v>
      </c>
      <c r="B12" s="195" t="s">
        <v>10</v>
      </c>
      <c r="C12" s="200">
        <v>1114002</v>
      </c>
    </row>
    <row r="13" spans="1:3" ht="16.5">
      <c r="A13" s="194" t="s">
        <v>3</v>
      </c>
      <c r="B13" s="195" t="s">
        <v>11</v>
      </c>
      <c r="C13" s="200">
        <v>3697793</v>
      </c>
    </row>
    <row r="14" spans="1:3" ht="16.5">
      <c r="A14" s="194" t="s">
        <v>3</v>
      </c>
      <c r="B14" s="195" t="s">
        <v>12</v>
      </c>
      <c r="C14" s="200">
        <v>1152362</v>
      </c>
    </row>
    <row r="15" spans="1:3" ht="16.5">
      <c r="A15" s="192" t="s">
        <v>13</v>
      </c>
      <c r="B15" s="193" t="s">
        <v>526</v>
      </c>
      <c r="C15" s="199">
        <v>27912586</v>
      </c>
    </row>
    <row r="16" spans="1:3" ht="16.5">
      <c r="A16" s="194" t="s">
        <v>13</v>
      </c>
      <c r="B16" s="195" t="s">
        <v>14</v>
      </c>
      <c r="C16" s="200">
        <v>1127187</v>
      </c>
    </row>
    <row r="17" spans="1:3" ht="16.5">
      <c r="A17" s="194" t="s">
        <v>13</v>
      </c>
      <c r="B17" s="195" t="s">
        <v>15</v>
      </c>
      <c r="C17" s="200">
        <v>964648</v>
      </c>
    </row>
    <row r="18" spans="1:3" ht="16.5">
      <c r="A18" s="194" t="s">
        <v>13</v>
      </c>
      <c r="B18" s="195" t="s">
        <v>16</v>
      </c>
      <c r="C18" s="200">
        <v>1323917</v>
      </c>
    </row>
    <row r="19" spans="1:3" ht="16.5">
      <c r="A19" s="194" t="s">
        <v>13</v>
      </c>
      <c r="B19" s="195" t="s">
        <v>17</v>
      </c>
      <c r="C19" s="200">
        <v>1340727</v>
      </c>
    </row>
    <row r="20" spans="1:3" ht="16.5">
      <c r="A20" s="194" t="s">
        <v>13</v>
      </c>
      <c r="B20" s="195" t="s">
        <v>18</v>
      </c>
      <c r="C20" s="200">
        <v>410068</v>
      </c>
    </row>
    <row r="21" spans="1:3" ht="16.5">
      <c r="A21" s="194" t="s">
        <v>13</v>
      </c>
      <c r="B21" s="195" t="s">
        <v>19</v>
      </c>
      <c r="C21" s="200">
        <v>1042360</v>
      </c>
    </row>
    <row r="22" spans="1:3" ht="16.5">
      <c r="A22" s="194" t="s">
        <v>13</v>
      </c>
      <c r="B22" s="195" t="s">
        <v>20</v>
      </c>
      <c r="C22" s="200">
        <v>2372923</v>
      </c>
    </row>
    <row r="23" spans="1:3" ht="16.5">
      <c r="A23" s="194" t="s">
        <v>13</v>
      </c>
      <c r="B23" s="195" t="s">
        <v>21</v>
      </c>
      <c r="C23" s="200">
        <v>3774822</v>
      </c>
    </row>
    <row r="24" spans="1:3" ht="16.5">
      <c r="A24" s="194" t="s">
        <v>13</v>
      </c>
      <c r="B24" s="195" t="s">
        <v>22</v>
      </c>
      <c r="C24" s="200">
        <v>627982</v>
      </c>
    </row>
    <row r="25" spans="1:3" ht="16.5">
      <c r="A25" s="194" t="s">
        <v>13</v>
      </c>
      <c r="B25" s="195" t="s">
        <v>23</v>
      </c>
      <c r="C25" s="200">
        <v>1078908</v>
      </c>
    </row>
    <row r="26" spans="1:3" ht="16.5">
      <c r="A26" s="194" t="s">
        <v>13</v>
      </c>
      <c r="B26" s="195" t="s">
        <v>24</v>
      </c>
      <c r="C26" s="200">
        <v>1886102</v>
      </c>
    </row>
    <row r="27" spans="1:3" ht="16.5">
      <c r="A27" s="194" t="s">
        <v>13</v>
      </c>
      <c r="B27" s="195" t="s">
        <v>25</v>
      </c>
      <c r="C27" s="200">
        <v>1384295</v>
      </c>
    </row>
    <row r="28" spans="1:3" ht="16.5">
      <c r="A28" s="194" t="s">
        <v>13</v>
      </c>
      <c r="B28" s="195" t="s">
        <v>26</v>
      </c>
      <c r="C28" s="200">
        <v>350368</v>
      </c>
    </row>
    <row r="29" spans="1:3" ht="16.5">
      <c r="A29" s="194" t="s">
        <v>13</v>
      </c>
      <c r="B29" s="195" t="s">
        <v>9</v>
      </c>
      <c r="C29" s="200">
        <v>2192198</v>
      </c>
    </row>
    <row r="30" spans="1:3" ht="16.5">
      <c r="A30" s="194" t="s">
        <v>13</v>
      </c>
      <c r="B30" s="195" t="s">
        <v>27</v>
      </c>
      <c r="C30" s="200">
        <v>2666362</v>
      </c>
    </row>
    <row r="31" spans="1:3" ht="16.5">
      <c r="A31" s="194" t="s">
        <v>13</v>
      </c>
      <c r="B31" s="195" t="s">
        <v>28</v>
      </c>
      <c r="C31" s="200">
        <v>1613535</v>
      </c>
    </row>
    <row r="32" spans="1:3" ht="16.5">
      <c r="A32" s="194" t="s">
        <v>13</v>
      </c>
      <c r="B32" s="195" t="s">
        <v>29</v>
      </c>
      <c r="C32" s="200">
        <v>1274527</v>
      </c>
    </row>
    <row r="33" spans="1:3" ht="16.5">
      <c r="A33" s="194" t="s">
        <v>13</v>
      </c>
      <c r="B33" s="195" t="s">
        <v>30</v>
      </c>
      <c r="C33" s="200">
        <v>2481657</v>
      </c>
    </row>
    <row r="34" spans="1:3" ht="16.5">
      <c r="A34" s="192" t="s">
        <v>31</v>
      </c>
      <c r="B34" s="193" t="s">
        <v>526</v>
      </c>
      <c r="C34" s="199">
        <v>62273238</v>
      </c>
    </row>
    <row r="35" spans="1:3" ht="16.5">
      <c r="A35" s="194" t="s">
        <v>31</v>
      </c>
      <c r="B35" s="195" t="s">
        <v>32</v>
      </c>
      <c r="C35" s="200">
        <v>7855255</v>
      </c>
    </row>
    <row r="36" spans="1:3" ht="16.5">
      <c r="A36" s="194" t="s">
        <v>31</v>
      </c>
      <c r="B36" s="195" t="s">
        <v>33</v>
      </c>
      <c r="C36" s="200">
        <v>9521727</v>
      </c>
    </row>
    <row r="37" spans="1:3" ht="16.5">
      <c r="A37" s="194" t="s">
        <v>31</v>
      </c>
      <c r="B37" s="195" t="s">
        <v>34</v>
      </c>
      <c r="C37" s="200">
        <v>5428945</v>
      </c>
    </row>
    <row r="38" spans="1:3" ht="16.5">
      <c r="A38" s="194" t="s">
        <v>31</v>
      </c>
      <c r="B38" s="195" t="s">
        <v>35</v>
      </c>
      <c r="C38" s="200">
        <v>6007557</v>
      </c>
    </row>
    <row r="39" spans="1:3" ht="16.5">
      <c r="A39" s="194" t="s">
        <v>31</v>
      </c>
      <c r="B39" s="195" t="s">
        <v>9</v>
      </c>
      <c r="C39" s="200">
        <v>8693380</v>
      </c>
    </row>
    <row r="40" spans="1:3" ht="16.5">
      <c r="A40" s="194" t="s">
        <v>31</v>
      </c>
      <c r="B40" s="195" t="s">
        <v>36</v>
      </c>
      <c r="C40" s="200">
        <v>11628077</v>
      </c>
    </row>
    <row r="41" spans="1:3" ht="16.5">
      <c r="A41" s="194" t="s">
        <v>31</v>
      </c>
      <c r="B41" s="195" t="s">
        <v>37</v>
      </c>
      <c r="C41" s="200">
        <v>4877825</v>
      </c>
    </row>
    <row r="42" spans="1:3" ht="16.5">
      <c r="A42" s="194" t="s">
        <v>31</v>
      </c>
      <c r="B42" s="195" t="s">
        <v>38</v>
      </c>
      <c r="C42" s="200">
        <v>8260472</v>
      </c>
    </row>
    <row r="43" spans="1:3" ht="16.5">
      <c r="A43" s="192" t="s">
        <v>39</v>
      </c>
      <c r="B43" s="193" t="s">
        <v>526</v>
      </c>
      <c r="C43" s="199">
        <v>16158460</v>
      </c>
    </row>
    <row r="44" spans="1:3" ht="16.5">
      <c r="A44" s="194" t="s">
        <v>39</v>
      </c>
      <c r="B44" s="195" t="s">
        <v>40</v>
      </c>
      <c r="C44" s="200">
        <v>1779947</v>
      </c>
    </row>
    <row r="45" spans="1:3" ht="16.5">
      <c r="A45" s="194" t="s">
        <v>39</v>
      </c>
      <c r="B45" s="195" t="s">
        <v>41</v>
      </c>
      <c r="C45" s="200">
        <v>1359288</v>
      </c>
    </row>
    <row r="46" spans="1:3" ht="16.5">
      <c r="A46" s="194" t="s">
        <v>39</v>
      </c>
      <c r="B46" s="195" t="s">
        <v>42</v>
      </c>
      <c r="C46" s="200">
        <v>1231540</v>
      </c>
    </row>
    <row r="47" spans="1:3" ht="16.5">
      <c r="A47" s="194" t="s">
        <v>39</v>
      </c>
      <c r="B47" s="195" t="s">
        <v>43</v>
      </c>
      <c r="C47" s="200">
        <v>876083</v>
      </c>
    </row>
    <row r="48" spans="1:3" ht="16.5">
      <c r="A48" s="194" t="s">
        <v>39</v>
      </c>
      <c r="B48" s="195" t="s">
        <v>9</v>
      </c>
      <c r="C48" s="200">
        <v>7866856</v>
      </c>
    </row>
    <row r="49" spans="1:3" ht="16.5">
      <c r="A49" s="194" t="s">
        <v>39</v>
      </c>
      <c r="B49" s="195" t="s">
        <v>44</v>
      </c>
      <c r="C49" s="200">
        <v>2261690</v>
      </c>
    </row>
    <row r="50" spans="1:3" ht="16.5">
      <c r="A50" s="194" t="s">
        <v>39</v>
      </c>
      <c r="B50" s="195" t="s">
        <v>551</v>
      </c>
      <c r="C50" s="200">
        <v>86934</v>
      </c>
    </row>
    <row r="51" spans="1:3" ht="16.5">
      <c r="A51" s="194" t="s">
        <v>39</v>
      </c>
      <c r="B51" s="195" t="s">
        <v>45</v>
      </c>
      <c r="C51" s="200">
        <v>696122</v>
      </c>
    </row>
    <row r="52" spans="1:3" ht="16.5">
      <c r="A52" s="192" t="s">
        <v>46</v>
      </c>
      <c r="B52" s="193" t="s">
        <v>526</v>
      </c>
      <c r="C52" s="199">
        <v>22333023</v>
      </c>
    </row>
    <row r="53" spans="1:3" ht="16.5">
      <c r="A53" s="194" t="s">
        <v>46</v>
      </c>
      <c r="B53" s="195" t="s">
        <v>47</v>
      </c>
      <c r="C53" s="200">
        <v>1527899</v>
      </c>
    </row>
    <row r="54" spans="1:3" ht="16.5">
      <c r="A54" s="194" t="s">
        <v>46</v>
      </c>
      <c r="B54" s="195" t="s">
        <v>48</v>
      </c>
      <c r="C54" s="200">
        <v>2456285</v>
      </c>
    </row>
    <row r="55" spans="1:3" ht="16.5">
      <c r="A55" s="194" t="s">
        <v>46</v>
      </c>
      <c r="B55" s="195" t="s">
        <v>49</v>
      </c>
      <c r="C55" s="200">
        <v>844437</v>
      </c>
    </row>
    <row r="56" spans="1:3" ht="16.5">
      <c r="A56" s="194" t="s">
        <v>46</v>
      </c>
      <c r="B56" s="195" t="s">
        <v>9</v>
      </c>
      <c r="C56" s="200">
        <v>6566873</v>
      </c>
    </row>
    <row r="57" spans="1:3" ht="16.5">
      <c r="A57" s="194" t="s">
        <v>46</v>
      </c>
      <c r="B57" s="195" t="s">
        <v>50</v>
      </c>
      <c r="C57" s="200">
        <v>3831427</v>
      </c>
    </row>
    <row r="58" spans="1:3" ht="16.5">
      <c r="A58" s="194" t="s">
        <v>46</v>
      </c>
      <c r="B58" s="195" t="s">
        <v>51</v>
      </c>
      <c r="C58" s="200">
        <v>1822842</v>
      </c>
    </row>
    <row r="59" spans="1:3" ht="16.5">
      <c r="A59" s="194" t="s">
        <v>46</v>
      </c>
      <c r="B59" s="195" t="s">
        <v>52</v>
      </c>
      <c r="C59" s="200">
        <v>5283260</v>
      </c>
    </row>
    <row r="60" spans="1:3" ht="16.5">
      <c r="A60" s="192" t="s">
        <v>53</v>
      </c>
      <c r="B60" s="193" t="s">
        <v>526</v>
      </c>
      <c r="C60" s="199">
        <v>26229890</v>
      </c>
    </row>
    <row r="61" spans="1:3" ht="16.5">
      <c r="A61" s="194" t="s">
        <v>53</v>
      </c>
      <c r="B61" s="195" t="s">
        <v>54</v>
      </c>
      <c r="C61" s="200">
        <v>3207215</v>
      </c>
    </row>
    <row r="62" spans="1:3" ht="16.5">
      <c r="A62" s="194" t="s">
        <v>53</v>
      </c>
      <c r="B62" s="195" t="s">
        <v>55</v>
      </c>
      <c r="C62" s="200">
        <v>815375</v>
      </c>
    </row>
    <row r="63" spans="1:3" ht="16.5">
      <c r="A63" s="194" t="s">
        <v>53</v>
      </c>
      <c r="B63" s="195" t="s">
        <v>56</v>
      </c>
      <c r="C63" s="200">
        <v>7162212</v>
      </c>
    </row>
    <row r="64" spans="1:3" ht="16.5">
      <c r="A64" s="194" t="s">
        <v>53</v>
      </c>
      <c r="B64" s="195" t="s">
        <v>57</v>
      </c>
      <c r="C64" s="200">
        <v>3366812</v>
      </c>
    </row>
    <row r="65" spans="1:3" ht="16.5">
      <c r="A65" s="194" t="s">
        <v>53</v>
      </c>
      <c r="B65" s="195" t="s">
        <v>9</v>
      </c>
      <c r="C65" s="200">
        <v>7328613</v>
      </c>
    </row>
    <row r="66" spans="1:3" ht="16.5">
      <c r="A66" s="194" t="s">
        <v>53</v>
      </c>
      <c r="B66" s="195" t="s">
        <v>58</v>
      </c>
      <c r="C66" s="200">
        <v>4349663</v>
      </c>
    </row>
    <row r="67" spans="1:3" ht="16.5">
      <c r="A67" s="192" t="s">
        <v>59</v>
      </c>
      <c r="B67" s="193" t="s">
        <v>526</v>
      </c>
      <c r="C67" s="199">
        <v>47305758</v>
      </c>
    </row>
    <row r="68" spans="1:3" ht="16.5">
      <c r="A68" s="194" t="s">
        <v>59</v>
      </c>
      <c r="B68" s="195" t="s">
        <v>60</v>
      </c>
      <c r="C68" s="200">
        <v>5332578</v>
      </c>
    </row>
    <row r="69" spans="1:3" ht="16.5">
      <c r="A69" s="194" t="s">
        <v>59</v>
      </c>
      <c r="B69" s="195" t="s">
        <v>61</v>
      </c>
      <c r="C69" s="200">
        <v>2366583</v>
      </c>
    </row>
    <row r="70" spans="1:3" ht="16.5">
      <c r="A70" s="194" t="s">
        <v>59</v>
      </c>
      <c r="B70" s="195" t="s">
        <v>62</v>
      </c>
      <c r="C70" s="200">
        <v>7123110</v>
      </c>
    </row>
    <row r="71" spans="1:3" ht="16.5">
      <c r="A71" s="194" t="s">
        <v>59</v>
      </c>
      <c r="B71" s="195" t="s">
        <v>63</v>
      </c>
      <c r="C71" s="200">
        <v>2786274</v>
      </c>
    </row>
    <row r="72" spans="1:3" ht="16.5">
      <c r="A72" s="194" t="s">
        <v>59</v>
      </c>
      <c r="B72" s="195" t="s">
        <v>552</v>
      </c>
      <c r="C72" s="200">
        <v>1296423</v>
      </c>
    </row>
    <row r="73" spans="1:3" ht="16.5">
      <c r="A73" s="194" t="s">
        <v>59</v>
      </c>
      <c r="B73" s="195" t="s">
        <v>9</v>
      </c>
      <c r="C73" s="200">
        <v>6920667</v>
      </c>
    </row>
    <row r="74" spans="1:3" ht="16.5">
      <c r="A74" s="194" t="s">
        <v>59</v>
      </c>
      <c r="B74" s="195" t="s">
        <v>64</v>
      </c>
      <c r="C74" s="200">
        <v>1246770</v>
      </c>
    </row>
    <row r="75" spans="1:3" ht="16.5">
      <c r="A75" s="194" t="s">
        <v>59</v>
      </c>
      <c r="B75" s="195" t="s">
        <v>65</v>
      </c>
      <c r="C75" s="200">
        <v>8960650</v>
      </c>
    </row>
    <row r="76" spans="1:3" ht="16.5">
      <c r="A76" s="194" t="s">
        <v>59</v>
      </c>
      <c r="B76" s="195" t="s">
        <v>66</v>
      </c>
      <c r="C76" s="200">
        <v>11272703</v>
      </c>
    </row>
    <row r="77" spans="1:3" ht="16.5">
      <c r="A77" s="192" t="s">
        <v>67</v>
      </c>
      <c r="B77" s="193" t="s">
        <v>526</v>
      </c>
      <c r="C77" s="199">
        <v>22103303</v>
      </c>
    </row>
    <row r="78" spans="1:3" ht="16.5">
      <c r="A78" s="194" t="s">
        <v>67</v>
      </c>
      <c r="B78" s="195" t="s">
        <v>68</v>
      </c>
      <c r="C78" s="200">
        <v>1714328</v>
      </c>
    </row>
    <row r="79" spans="1:3" ht="16.5">
      <c r="A79" s="194" t="s">
        <v>67</v>
      </c>
      <c r="B79" s="195" t="s">
        <v>69</v>
      </c>
      <c r="C79" s="200">
        <v>1068795</v>
      </c>
    </row>
    <row r="80" spans="1:3" ht="16.5">
      <c r="A80" s="194" t="s">
        <v>67</v>
      </c>
      <c r="B80" s="195" t="s">
        <v>9</v>
      </c>
      <c r="C80" s="200">
        <v>12046487</v>
      </c>
    </row>
    <row r="81" spans="1:3" ht="16.5">
      <c r="A81" s="194" t="s">
        <v>67</v>
      </c>
      <c r="B81" s="195" t="s">
        <v>70</v>
      </c>
      <c r="C81" s="200">
        <v>7273693</v>
      </c>
    </row>
    <row r="82" spans="1:3" ht="16.5">
      <c r="A82" s="192" t="s">
        <v>71</v>
      </c>
      <c r="B82" s="193" t="s">
        <v>526</v>
      </c>
      <c r="C82" s="199">
        <v>26960182</v>
      </c>
    </row>
    <row r="83" spans="1:3" ht="16.5">
      <c r="A83" s="194" t="s">
        <v>71</v>
      </c>
      <c r="B83" s="195" t="s">
        <v>72</v>
      </c>
      <c r="C83" s="200">
        <v>4668324</v>
      </c>
    </row>
    <row r="84" spans="1:3" ht="16.5">
      <c r="A84" s="194" t="s">
        <v>71</v>
      </c>
      <c r="B84" s="195" t="s">
        <v>73</v>
      </c>
      <c r="C84" s="200">
        <v>5132400</v>
      </c>
    </row>
    <row r="85" spans="1:3" ht="16.5">
      <c r="A85" s="194" t="s">
        <v>71</v>
      </c>
      <c r="B85" s="195" t="s">
        <v>74</v>
      </c>
      <c r="C85" s="200">
        <v>1350565</v>
      </c>
    </row>
    <row r="86" spans="1:3" ht="16.5">
      <c r="A86" s="194" t="s">
        <v>71</v>
      </c>
      <c r="B86" s="195" t="s">
        <v>75</v>
      </c>
      <c r="C86" s="200">
        <v>8674840</v>
      </c>
    </row>
    <row r="87" spans="1:3" ht="16.5">
      <c r="A87" s="194" t="s">
        <v>71</v>
      </c>
      <c r="B87" s="195" t="s">
        <v>9</v>
      </c>
      <c r="C87" s="200">
        <v>3545903</v>
      </c>
    </row>
    <row r="88" spans="1:3" ht="16.5">
      <c r="A88" s="194" t="s">
        <v>71</v>
      </c>
      <c r="B88" s="195" t="s">
        <v>76</v>
      </c>
      <c r="C88" s="200">
        <v>3588150</v>
      </c>
    </row>
    <row r="89" spans="1:3" ht="16.5">
      <c r="A89" s="192" t="s">
        <v>77</v>
      </c>
      <c r="B89" s="193" t="s">
        <v>526</v>
      </c>
      <c r="C89" s="199">
        <v>13219873</v>
      </c>
    </row>
    <row r="90" spans="1:3" ht="16.5">
      <c r="A90" s="194" t="s">
        <v>77</v>
      </c>
      <c r="B90" s="195" t="s">
        <v>78</v>
      </c>
      <c r="C90" s="200">
        <v>2176121</v>
      </c>
    </row>
    <row r="91" spans="1:3" ht="16.5">
      <c r="A91" s="194" t="s">
        <v>77</v>
      </c>
      <c r="B91" s="195" t="s">
        <v>79</v>
      </c>
      <c r="C91" s="200">
        <v>1532442</v>
      </c>
    </row>
    <row r="92" spans="1:3" ht="16.5">
      <c r="A92" s="194" t="s">
        <v>77</v>
      </c>
      <c r="B92" s="195" t="s">
        <v>9</v>
      </c>
      <c r="C92" s="200">
        <v>9511310</v>
      </c>
    </row>
    <row r="93" spans="1:3" ht="16.5">
      <c r="A93" s="192" t="s">
        <v>80</v>
      </c>
      <c r="B93" s="193" t="s">
        <v>526</v>
      </c>
      <c r="C93" s="199">
        <v>14279222</v>
      </c>
    </row>
    <row r="94" spans="1:3" ht="16.5">
      <c r="A94" s="194" t="s">
        <v>80</v>
      </c>
      <c r="B94" s="195" t="s">
        <v>81</v>
      </c>
      <c r="C94" s="200">
        <v>1849905</v>
      </c>
    </row>
    <row r="95" spans="1:3" ht="16.5">
      <c r="A95" s="194" t="s">
        <v>80</v>
      </c>
      <c r="B95" s="195" t="s">
        <v>82</v>
      </c>
      <c r="C95" s="200">
        <v>2890845</v>
      </c>
    </row>
    <row r="96" spans="1:3" ht="16.5">
      <c r="A96" s="194" t="s">
        <v>80</v>
      </c>
      <c r="B96" s="195" t="s">
        <v>83</v>
      </c>
      <c r="C96" s="200">
        <v>712268</v>
      </c>
    </row>
    <row r="97" spans="1:3" ht="16.5">
      <c r="A97" s="194" t="s">
        <v>80</v>
      </c>
      <c r="B97" s="195" t="s">
        <v>9</v>
      </c>
      <c r="C97" s="200">
        <v>2796213</v>
      </c>
    </row>
    <row r="98" spans="1:3" ht="16.5">
      <c r="A98" s="194" t="s">
        <v>80</v>
      </c>
      <c r="B98" s="195" t="s">
        <v>84</v>
      </c>
      <c r="C98" s="200">
        <v>2007052</v>
      </c>
    </row>
    <row r="99" spans="1:3" ht="16.5">
      <c r="A99" s="194" t="s">
        <v>80</v>
      </c>
      <c r="B99" s="195" t="s">
        <v>85</v>
      </c>
      <c r="C99" s="200">
        <v>1332007</v>
      </c>
    </row>
    <row r="100" spans="1:3" ht="16.5">
      <c r="A100" s="194" t="s">
        <v>80</v>
      </c>
      <c r="B100" s="195" t="s">
        <v>86</v>
      </c>
      <c r="C100" s="200">
        <v>1602527</v>
      </c>
    </row>
    <row r="101" spans="1:3" ht="16.5">
      <c r="A101" s="194" t="s">
        <v>80</v>
      </c>
      <c r="B101" s="195" t="s">
        <v>87</v>
      </c>
      <c r="C101" s="200">
        <v>1088405</v>
      </c>
    </row>
    <row r="102" spans="1:3" ht="16.5">
      <c r="A102" s="192" t="s">
        <v>88</v>
      </c>
      <c r="B102" s="193" t="s">
        <v>526</v>
      </c>
      <c r="C102" s="199">
        <v>37383313</v>
      </c>
    </row>
    <row r="103" spans="1:3" ht="16.5">
      <c r="A103" s="194" t="s">
        <v>88</v>
      </c>
      <c r="B103" s="195" t="s">
        <v>89</v>
      </c>
      <c r="C103" s="200">
        <v>4030678</v>
      </c>
    </row>
    <row r="104" spans="1:3" ht="16.5">
      <c r="A104" s="194" t="s">
        <v>88</v>
      </c>
      <c r="B104" s="195" t="s">
        <v>90</v>
      </c>
      <c r="C104" s="200">
        <v>8894782</v>
      </c>
    </row>
    <row r="105" spans="1:3" ht="16.5">
      <c r="A105" s="194" t="s">
        <v>88</v>
      </c>
      <c r="B105" s="195" t="s">
        <v>91</v>
      </c>
      <c r="C105" s="200">
        <v>5471512</v>
      </c>
    </row>
    <row r="106" spans="1:3" ht="16.5">
      <c r="A106" s="194" t="s">
        <v>88</v>
      </c>
      <c r="B106" s="195" t="s">
        <v>92</v>
      </c>
      <c r="C106" s="200">
        <v>2448608</v>
      </c>
    </row>
    <row r="107" spans="1:3" ht="16.5">
      <c r="A107" s="194" t="s">
        <v>88</v>
      </c>
      <c r="B107" s="195" t="s">
        <v>9</v>
      </c>
      <c r="C107" s="200">
        <v>9619002</v>
      </c>
    </row>
    <row r="108" spans="1:3" ht="16.5">
      <c r="A108" s="194" t="s">
        <v>88</v>
      </c>
      <c r="B108" s="195" t="s">
        <v>93</v>
      </c>
      <c r="C108" s="200">
        <v>4844098</v>
      </c>
    </row>
    <row r="109" spans="1:3" ht="16.5">
      <c r="A109" s="194" t="s">
        <v>88</v>
      </c>
      <c r="B109" s="195" t="s">
        <v>94</v>
      </c>
      <c r="C109" s="200">
        <v>1282713</v>
      </c>
    </row>
    <row r="110" spans="1:3" ht="16.5">
      <c r="A110" s="194" t="s">
        <v>88</v>
      </c>
      <c r="B110" s="195" t="s">
        <v>95</v>
      </c>
      <c r="C110" s="200">
        <v>791920</v>
      </c>
    </row>
    <row r="111" spans="1:3" ht="16.5">
      <c r="A111" s="192" t="s">
        <v>96</v>
      </c>
      <c r="B111" s="193" t="s">
        <v>526</v>
      </c>
      <c r="C111" s="199">
        <v>35163420</v>
      </c>
    </row>
    <row r="112" spans="1:3" ht="16.5">
      <c r="A112" s="194" t="s">
        <v>96</v>
      </c>
      <c r="B112" s="195" t="s">
        <v>97</v>
      </c>
      <c r="C112" s="200">
        <v>2808187</v>
      </c>
    </row>
    <row r="113" spans="1:3" ht="16.5">
      <c r="A113" s="194" t="s">
        <v>96</v>
      </c>
      <c r="B113" s="195" t="s">
        <v>98</v>
      </c>
      <c r="C113" s="200">
        <v>3276305</v>
      </c>
    </row>
    <row r="114" spans="1:3" ht="16.5">
      <c r="A114" s="194" t="s">
        <v>96</v>
      </c>
      <c r="B114" s="195" t="s">
        <v>99</v>
      </c>
      <c r="C114" s="200">
        <v>2934875</v>
      </c>
    </row>
    <row r="115" spans="1:3" ht="16.5">
      <c r="A115" s="194" t="s">
        <v>96</v>
      </c>
      <c r="B115" s="195" t="s">
        <v>100</v>
      </c>
      <c r="C115" s="200">
        <v>8586007</v>
      </c>
    </row>
    <row r="116" spans="1:3" ht="16.5">
      <c r="A116" s="194" t="s">
        <v>96</v>
      </c>
      <c r="B116" s="195" t="s">
        <v>9</v>
      </c>
      <c r="C116" s="200">
        <v>5088482</v>
      </c>
    </row>
    <row r="117" spans="1:3" ht="16.5">
      <c r="A117" s="194" t="s">
        <v>96</v>
      </c>
      <c r="B117" s="195" t="s">
        <v>101</v>
      </c>
      <c r="C117" s="200">
        <v>8238952</v>
      </c>
    </row>
    <row r="118" spans="1:3" ht="16.5">
      <c r="A118" s="194" t="s">
        <v>96</v>
      </c>
      <c r="B118" s="195" t="s">
        <v>102</v>
      </c>
      <c r="C118" s="200">
        <v>4230612</v>
      </c>
    </row>
    <row r="119" spans="1:3" ht="16.5">
      <c r="A119" s="192" t="s">
        <v>103</v>
      </c>
      <c r="B119" s="193" t="s">
        <v>526</v>
      </c>
      <c r="C119" s="199">
        <v>31974372</v>
      </c>
    </row>
    <row r="120" spans="1:3" ht="16.5">
      <c r="A120" s="194" t="s">
        <v>103</v>
      </c>
      <c r="B120" s="195" t="s">
        <v>104</v>
      </c>
      <c r="C120" s="200">
        <v>1121114</v>
      </c>
    </row>
    <row r="121" spans="1:3" ht="16.5">
      <c r="A121" s="194" t="s">
        <v>103</v>
      </c>
      <c r="B121" s="195" t="s">
        <v>105</v>
      </c>
      <c r="C121" s="200">
        <v>3908890</v>
      </c>
    </row>
    <row r="122" spans="1:3" ht="16.5">
      <c r="A122" s="194" t="s">
        <v>103</v>
      </c>
      <c r="B122" s="195" t="s">
        <v>106</v>
      </c>
      <c r="C122" s="200">
        <v>5369752</v>
      </c>
    </row>
    <row r="123" spans="1:3" ht="16.5">
      <c r="A123" s="194" t="s">
        <v>103</v>
      </c>
      <c r="B123" s="195" t="s">
        <v>107</v>
      </c>
      <c r="C123" s="200">
        <v>1150722</v>
      </c>
    </row>
    <row r="124" spans="1:3" ht="16.5">
      <c r="A124" s="194" t="s">
        <v>103</v>
      </c>
      <c r="B124" s="195" t="s">
        <v>108</v>
      </c>
      <c r="C124" s="200">
        <v>4189103</v>
      </c>
    </row>
    <row r="125" spans="1:3" ht="16.5">
      <c r="A125" s="194" t="s">
        <v>103</v>
      </c>
      <c r="B125" s="195" t="s">
        <v>9</v>
      </c>
      <c r="C125" s="200">
        <v>7784817</v>
      </c>
    </row>
    <row r="126" spans="1:3" ht="16.5">
      <c r="A126" s="194" t="s">
        <v>103</v>
      </c>
      <c r="B126" s="195" t="s">
        <v>109</v>
      </c>
      <c r="C126" s="200">
        <v>6005585</v>
      </c>
    </row>
    <row r="127" spans="1:3" ht="16.5">
      <c r="A127" s="194" t="s">
        <v>103</v>
      </c>
      <c r="B127" s="195" t="s">
        <v>110</v>
      </c>
      <c r="C127" s="200">
        <v>1677132</v>
      </c>
    </row>
    <row r="128" spans="1:3" ht="16.5">
      <c r="A128" s="194" t="s">
        <v>103</v>
      </c>
      <c r="B128" s="195" t="s">
        <v>111</v>
      </c>
      <c r="C128" s="200">
        <v>767257</v>
      </c>
    </row>
    <row r="129" spans="1:3" ht="16.5">
      <c r="A129" s="192" t="s">
        <v>112</v>
      </c>
      <c r="B129" s="193" t="s">
        <v>526</v>
      </c>
      <c r="C129" s="199">
        <v>17133998</v>
      </c>
    </row>
    <row r="130" spans="1:3" ht="16.5">
      <c r="A130" s="194" t="s">
        <v>112</v>
      </c>
      <c r="B130" s="195" t="s">
        <v>113</v>
      </c>
      <c r="C130" s="200">
        <v>788300</v>
      </c>
    </row>
    <row r="131" spans="1:3" ht="16.5">
      <c r="A131" s="194" t="s">
        <v>112</v>
      </c>
      <c r="B131" s="195" t="s">
        <v>114</v>
      </c>
      <c r="C131" s="200">
        <v>552350</v>
      </c>
    </row>
    <row r="132" spans="1:3" ht="16.5">
      <c r="A132" s="194" t="s">
        <v>112</v>
      </c>
      <c r="B132" s="195" t="s">
        <v>115</v>
      </c>
      <c r="C132" s="200">
        <v>4188950</v>
      </c>
    </row>
    <row r="133" spans="1:3" ht="16.5">
      <c r="A133" s="194" t="s">
        <v>112</v>
      </c>
      <c r="B133" s="195" t="s">
        <v>116</v>
      </c>
      <c r="C133" s="200">
        <v>779728</v>
      </c>
    </row>
    <row r="134" spans="1:3" ht="16.5">
      <c r="A134" s="194" t="s">
        <v>112</v>
      </c>
      <c r="B134" s="195" t="s">
        <v>117</v>
      </c>
      <c r="C134" s="200">
        <v>470453</v>
      </c>
    </row>
    <row r="135" spans="1:3" ht="16.5">
      <c r="A135" s="194" t="s">
        <v>112</v>
      </c>
      <c r="B135" s="195" t="s">
        <v>118</v>
      </c>
      <c r="C135" s="200">
        <v>1030243</v>
      </c>
    </row>
    <row r="136" spans="1:3" ht="16.5">
      <c r="A136" s="194" t="s">
        <v>112</v>
      </c>
      <c r="B136" s="195" t="s">
        <v>119</v>
      </c>
      <c r="C136" s="200">
        <v>617435</v>
      </c>
    </row>
    <row r="137" spans="1:3" ht="16.5">
      <c r="A137" s="194" t="s">
        <v>112</v>
      </c>
      <c r="B137" s="195" t="s">
        <v>120</v>
      </c>
      <c r="C137" s="200">
        <v>342182</v>
      </c>
    </row>
    <row r="138" spans="1:3" ht="16.5">
      <c r="A138" s="194" t="s">
        <v>112</v>
      </c>
      <c r="B138" s="195" t="s">
        <v>9</v>
      </c>
      <c r="C138" s="200">
        <v>4089395</v>
      </c>
    </row>
    <row r="139" spans="1:3" ht="16.5">
      <c r="A139" s="194" t="s">
        <v>112</v>
      </c>
      <c r="B139" s="195" t="s">
        <v>121</v>
      </c>
      <c r="C139" s="200">
        <v>1109447</v>
      </c>
    </row>
    <row r="140" spans="1:3" ht="16.5">
      <c r="A140" s="194" t="s">
        <v>112</v>
      </c>
      <c r="B140" s="195" t="s">
        <v>122</v>
      </c>
      <c r="C140" s="200">
        <v>3165515</v>
      </c>
    </row>
    <row r="141" spans="1:3" ht="16.5">
      <c r="A141" s="192" t="s">
        <v>123</v>
      </c>
      <c r="B141" s="193" t="s">
        <v>526</v>
      </c>
      <c r="C141" s="199">
        <v>30592988</v>
      </c>
    </row>
    <row r="142" spans="1:3" ht="16.5">
      <c r="A142" s="194" t="s">
        <v>123</v>
      </c>
      <c r="B142" s="195" t="s">
        <v>124</v>
      </c>
      <c r="C142" s="200">
        <v>3091554</v>
      </c>
    </row>
    <row r="143" spans="1:3" ht="16.5">
      <c r="A143" s="194" t="s">
        <v>123</v>
      </c>
      <c r="B143" s="195" t="s">
        <v>125</v>
      </c>
      <c r="C143" s="200">
        <v>3919743</v>
      </c>
    </row>
    <row r="144" spans="1:3" ht="16.5">
      <c r="A144" s="194" t="s">
        <v>123</v>
      </c>
      <c r="B144" s="195" t="s">
        <v>126</v>
      </c>
      <c r="C144" s="200">
        <v>4572418</v>
      </c>
    </row>
    <row r="145" spans="1:3" ht="16.5">
      <c r="A145" s="194" t="s">
        <v>123</v>
      </c>
      <c r="B145" s="195" t="s">
        <v>127</v>
      </c>
      <c r="C145" s="200">
        <v>3439573</v>
      </c>
    </row>
    <row r="146" spans="1:3" ht="16.5">
      <c r="A146" s="194" t="s">
        <v>123</v>
      </c>
      <c r="B146" s="195" t="s">
        <v>128</v>
      </c>
      <c r="C146" s="200">
        <v>537787</v>
      </c>
    </row>
    <row r="147" spans="1:3" ht="16.5">
      <c r="A147" s="194" t="s">
        <v>123</v>
      </c>
      <c r="B147" s="195" t="s">
        <v>129</v>
      </c>
      <c r="C147" s="200">
        <v>2373053</v>
      </c>
    </row>
    <row r="148" spans="1:3" ht="16.5">
      <c r="A148" s="194" t="s">
        <v>123</v>
      </c>
      <c r="B148" s="195" t="s">
        <v>130</v>
      </c>
      <c r="C148" s="200">
        <v>1491553</v>
      </c>
    </row>
    <row r="149" spans="1:3" ht="16.5">
      <c r="A149" s="194" t="s">
        <v>123</v>
      </c>
      <c r="B149" s="195" t="s">
        <v>131</v>
      </c>
      <c r="C149" s="200">
        <v>1607772</v>
      </c>
    </row>
    <row r="150" spans="1:3" ht="16.5">
      <c r="A150" s="194" t="s">
        <v>123</v>
      </c>
      <c r="B150" s="195" t="s">
        <v>132</v>
      </c>
      <c r="C150" s="200">
        <v>1985505</v>
      </c>
    </row>
    <row r="151" spans="1:3" ht="16.5">
      <c r="A151" s="194" t="s">
        <v>123</v>
      </c>
      <c r="B151" s="195" t="s">
        <v>9</v>
      </c>
      <c r="C151" s="200">
        <v>2853115</v>
      </c>
    </row>
    <row r="152" spans="1:3" ht="16.5">
      <c r="A152" s="194" t="s">
        <v>123</v>
      </c>
      <c r="B152" s="195" t="s">
        <v>133</v>
      </c>
      <c r="C152" s="200">
        <v>4720915</v>
      </c>
    </row>
    <row r="153" spans="1:3" ht="16.5">
      <c r="A153" s="192" t="s">
        <v>134</v>
      </c>
      <c r="B153" s="193" t="s">
        <v>526</v>
      </c>
      <c r="C153" s="199">
        <v>20011892</v>
      </c>
    </row>
    <row r="154" spans="1:3" ht="16.5">
      <c r="A154" s="194" t="s">
        <v>134</v>
      </c>
      <c r="B154" s="195" t="s">
        <v>135</v>
      </c>
      <c r="C154" s="200">
        <v>422140</v>
      </c>
    </row>
    <row r="155" spans="1:3" ht="16.5">
      <c r="A155" s="194" t="s">
        <v>134</v>
      </c>
      <c r="B155" s="195" t="s">
        <v>136</v>
      </c>
      <c r="C155" s="200">
        <v>2342098</v>
      </c>
    </row>
    <row r="156" spans="1:3" ht="16.5">
      <c r="A156" s="194" t="s">
        <v>134</v>
      </c>
      <c r="B156" s="195" t="s">
        <v>137</v>
      </c>
      <c r="C156" s="200">
        <v>3527742</v>
      </c>
    </row>
    <row r="157" spans="1:3" ht="16.5">
      <c r="A157" s="194" t="s">
        <v>134</v>
      </c>
      <c r="B157" s="195" t="s">
        <v>138</v>
      </c>
      <c r="C157" s="200">
        <v>860958</v>
      </c>
    </row>
    <row r="158" spans="1:3" ht="16.5">
      <c r="A158" s="194" t="s">
        <v>134</v>
      </c>
      <c r="B158" s="195" t="s">
        <v>139</v>
      </c>
      <c r="C158" s="200">
        <v>2429763</v>
      </c>
    </row>
    <row r="159" spans="1:3" ht="16.5">
      <c r="A159" s="194" t="s">
        <v>134</v>
      </c>
      <c r="B159" s="195" t="s">
        <v>140</v>
      </c>
      <c r="C159" s="200">
        <v>1295632</v>
      </c>
    </row>
    <row r="160" spans="1:3" ht="16.5">
      <c r="A160" s="194" t="s">
        <v>134</v>
      </c>
      <c r="B160" s="195" t="s">
        <v>141</v>
      </c>
      <c r="C160" s="200">
        <v>615583</v>
      </c>
    </row>
    <row r="161" spans="1:3" ht="16.5">
      <c r="A161" s="194" t="s">
        <v>134</v>
      </c>
      <c r="B161" s="195" t="s">
        <v>142</v>
      </c>
      <c r="C161" s="200">
        <v>1029123</v>
      </c>
    </row>
    <row r="162" spans="1:3" ht="16.5">
      <c r="A162" s="194" t="s">
        <v>134</v>
      </c>
      <c r="B162" s="195" t="s">
        <v>9</v>
      </c>
      <c r="C162" s="200">
        <v>3084310</v>
      </c>
    </row>
    <row r="163" spans="1:3" ht="16.5">
      <c r="A163" s="194" t="s">
        <v>134</v>
      </c>
      <c r="B163" s="195" t="s">
        <v>143</v>
      </c>
      <c r="C163" s="200">
        <v>1381797</v>
      </c>
    </row>
    <row r="164" spans="1:3" ht="16.5">
      <c r="A164" s="194" t="s">
        <v>134</v>
      </c>
      <c r="B164" s="195" t="s">
        <v>144</v>
      </c>
      <c r="C164" s="200">
        <v>1117123</v>
      </c>
    </row>
    <row r="165" spans="1:3" ht="16.5">
      <c r="A165" s="194" t="s">
        <v>134</v>
      </c>
      <c r="B165" s="195" t="s">
        <v>145</v>
      </c>
      <c r="C165" s="200">
        <v>1905623</v>
      </c>
    </row>
    <row r="166" spans="1:3" ht="16.5">
      <c r="A166" s="192" t="s">
        <v>146</v>
      </c>
      <c r="B166" s="193" t="s">
        <v>526</v>
      </c>
      <c r="C166" s="199">
        <v>44285762</v>
      </c>
    </row>
    <row r="167" spans="1:3" ht="16.5">
      <c r="A167" s="194" t="s">
        <v>146</v>
      </c>
      <c r="B167" s="195" t="s">
        <v>147</v>
      </c>
      <c r="C167" s="200">
        <v>4048265</v>
      </c>
    </row>
    <row r="168" spans="1:3" ht="16.5">
      <c r="A168" s="194" t="s">
        <v>146</v>
      </c>
      <c r="B168" s="195" t="s">
        <v>15</v>
      </c>
      <c r="C168" s="200">
        <v>3265642</v>
      </c>
    </row>
    <row r="169" spans="1:3" ht="16.5">
      <c r="A169" s="194" t="s">
        <v>146</v>
      </c>
      <c r="B169" s="195" t="s">
        <v>148</v>
      </c>
      <c r="C169" s="200">
        <v>779205</v>
      </c>
    </row>
    <row r="170" spans="1:3" ht="16.5">
      <c r="A170" s="194" t="s">
        <v>146</v>
      </c>
      <c r="B170" s="195" t="s">
        <v>149</v>
      </c>
      <c r="C170" s="200">
        <v>899275</v>
      </c>
    </row>
    <row r="171" spans="1:3" ht="16.5">
      <c r="A171" s="194" t="s">
        <v>146</v>
      </c>
      <c r="B171" s="195" t="s">
        <v>150</v>
      </c>
      <c r="C171" s="200">
        <v>5322733</v>
      </c>
    </row>
    <row r="172" spans="1:3" ht="16.5">
      <c r="A172" s="194" t="s">
        <v>146</v>
      </c>
      <c r="B172" s="195" t="s">
        <v>151</v>
      </c>
      <c r="C172" s="200">
        <v>4247180</v>
      </c>
    </row>
    <row r="173" spans="1:3" ht="16.5">
      <c r="A173" s="194" t="s">
        <v>146</v>
      </c>
      <c r="B173" s="195" t="s">
        <v>152</v>
      </c>
      <c r="C173" s="200">
        <v>689645</v>
      </c>
    </row>
    <row r="174" spans="1:3" ht="16.5">
      <c r="A174" s="194" t="s">
        <v>146</v>
      </c>
      <c r="B174" s="195" t="s">
        <v>153</v>
      </c>
      <c r="C174" s="200">
        <v>2841530</v>
      </c>
    </row>
    <row r="175" spans="1:3" ht="16.5">
      <c r="A175" s="194" t="s">
        <v>146</v>
      </c>
      <c r="B175" s="195" t="s">
        <v>9</v>
      </c>
      <c r="C175" s="200">
        <v>9893390</v>
      </c>
    </row>
    <row r="176" spans="1:3" ht="16.5">
      <c r="A176" s="194" t="s">
        <v>146</v>
      </c>
      <c r="B176" s="195" t="s">
        <v>154</v>
      </c>
      <c r="C176" s="200">
        <v>558995</v>
      </c>
    </row>
    <row r="177" spans="1:3" ht="16.5">
      <c r="A177" s="194" t="s">
        <v>146</v>
      </c>
      <c r="B177" s="195" t="s">
        <v>44</v>
      </c>
      <c r="C177" s="200">
        <v>614912</v>
      </c>
    </row>
    <row r="178" spans="1:3" ht="16.5">
      <c r="A178" s="194" t="s">
        <v>146</v>
      </c>
      <c r="B178" s="195" t="s">
        <v>155</v>
      </c>
      <c r="C178" s="200">
        <v>4668802</v>
      </c>
    </row>
    <row r="179" spans="1:3" ht="16.5">
      <c r="A179" s="194" t="s">
        <v>146</v>
      </c>
      <c r="B179" s="195" t="s">
        <v>156</v>
      </c>
      <c r="C179" s="200">
        <v>5569708</v>
      </c>
    </row>
    <row r="180" spans="1:3" ht="16.5">
      <c r="A180" s="194" t="s">
        <v>146</v>
      </c>
      <c r="B180" s="195" t="s">
        <v>157</v>
      </c>
      <c r="C180" s="200">
        <v>886480</v>
      </c>
    </row>
    <row r="181" spans="1:3" ht="16.5">
      <c r="A181" s="192" t="s">
        <v>158</v>
      </c>
      <c r="B181" s="193" t="s">
        <v>526</v>
      </c>
      <c r="C181" s="199">
        <v>26970182</v>
      </c>
    </row>
    <row r="182" spans="1:3" ht="16.5">
      <c r="A182" s="194" t="s">
        <v>158</v>
      </c>
      <c r="B182" s="195" t="s">
        <v>159</v>
      </c>
      <c r="C182" s="200">
        <v>3195196</v>
      </c>
    </row>
    <row r="183" spans="1:3" ht="16.5">
      <c r="A183" s="194" t="s">
        <v>158</v>
      </c>
      <c r="B183" s="195" t="s">
        <v>160</v>
      </c>
      <c r="C183" s="200">
        <v>1702528</v>
      </c>
    </row>
    <row r="184" spans="1:3" ht="16.5">
      <c r="A184" s="194" t="s">
        <v>158</v>
      </c>
      <c r="B184" s="195" t="s">
        <v>161</v>
      </c>
      <c r="C184" s="200">
        <v>1518133</v>
      </c>
    </row>
    <row r="185" spans="1:3" ht="16.5">
      <c r="A185" s="194" t="s">
        <v>158</v>
      </c>
      <c r="B185" s="195" t="s">
        <v>162</v>
      </c>
      <c r="C185" s="200">
        <v>2851152</v>
      </c>
    </row>
    <row r="186" spans="1:3" ht="16.5">
      <c r="A186" s="194" t="s">
        <v>158</v>
      </c>
      <c r="B186" s="195" t="s">
        <v>163</v>
      </c>
      <c r="C186" s="200">
        <v>1877715</v>
      </c>
    </row>
    <row r="187" spans="1:3" ht="16.5">
      <c r="A187" s="194" t="s">
        <v>158</v>
      </c>
      <c r="B187" s="195" t="s">
        <v>164</v>
      </c>
      <c r="C187" s="200">
        <v>3128693</v>
      </c>
    </row>
    <row r="188" spans="1:3" ht="16.5">
      <c r="A188" s="194" t="s">
        <v>158</v>
      </c>
      <c r="B188" s="195" t="s">
        <v>9</v>
      </c>
      <c r="C188" s="200">
        <v>9236922</v>
      </c>
    </row>
    <row r="189" spans="1:3" ht="16.5">
      <c r="A189" s="194" t="s">
        <v>158</v>
      </c>
      <c r="B189" s="195" t="s">
        <v>165</v>
      </c>
      <c r="C189" s="200">
        <v>3459843</v>
      </c>
    </row>
    <row r="190" spans="1:3" ht="16.5">
      <c r="A190" s="192" t="s">
        <v>166</v>
      </c>
      <c r="B190" s="193" t="s">
        <v>526</v>
      </c>
      <c r="C190" s="199">
        <v>16580885</v>
      </c>
    </row>
    <row r="191" spans="1:3" ht="16.5">
      <c r="A191" s="194" t="s">
        <v>166</v>
      </c>
      <c r="B191" s="195" t="s">
        <v>167</v>
      </c>
      <c r="C191" s="200">
        <v>867190</v>
      </c>
    </row>
    <row r="192" spans="1:3" ht="16.5">
      <c r="A192" s="194" t="s">
        <v>166</v>
      </c>
      <c r="B192" s="195" t="s">
        <v>168</v>
      </c>
      <c r="C192" s="200">
        <v>1263702</v>
      </c>
    </row>
    <row r="193" spans="1:3" ht="16.5">
      <c r="A193" s="194" t="s">
        <v>166</v>
      </c>
      <c r="B193" s="195" t="s">
        <v>169</v>
      </c>
      <c r="C193" s="200">
        <v>1541210</v>
      </c>
    </row>
    <row r="194" spans="1:3" ht="16.5">
      <c r="A194" s="194" t="s">
        <v>166</v>
      </c>
      <c r="B194" s="195" t="s">
        <v>170</v>
      </c>
      <c r="C194" s="200">
        <v>2592023</v>
      </c>
    </row>
    <row r="195" spans="1:3" ht="16.5">
      <c r="A195" s="194" t="s">
        <v>166</v>
      </c>
      <c r="B195" s="195" t="s">
        <v>171</v>
      </c>
      <c r="C195" s="200">
        <v>2084250</v>
      </c>
    </row>
    <row r="196" spans="1:3" ht="16.5">
      <c r="A196" s="194" t="s">
        <v>166</v>
      </c>
      <c r="B196" s="195" t="s">
        <v>172</v>
      </c>
      <c r="C196" s="200">
        <v>1621502</v>
      </c>
    </row>
    <row r="197" spans="1:3" ht="16.5">
      <c r="A197" s="194" t="s">
        <v>166</v>
      </c>
      <c r="B197" s="195" t="s">
        <v>9</v>
      </c>
      <c r="C197" s="200">
        <v>2575097</v>
      </c>
    </row>
    <row r="198" spans="1:3" ht="16.5">
      <c r="A198" s="194" t="s">
        <v>166</v>
      </c>
      <c r="B198" s="195" t="s">
        <v>173</v>
      </c>
      <c r="C198" s="200">
        <v>600873</v>
      </c>
    </row>
    <row r="199" spans="1:3" ht="16.5">
      <c r="A199" s="194" t="s">
        <v>166</v>
      </c>
      <c r="B199" s="195" t="s">
        <v>174</v>
      </c>
      <c r="C199" s="200">
        <v>3435038</v>
      </c>
    </row>
    <row r="200" spans="1:3" ht="16.5">
      <c r="A200" s="192" t="s">
        <v>175</v>
      </c>
      <c r="B200" s="193" t="s">
        <v>526</v>
      </c>
      <c r="C200" s="199">
        <v>42848403</v>
      </c>
    </row>
    <row r="201" spans="1:3" ht="16.5">
      <c r="A201" s="194" t="s">
        <v>175</v>
      </c>
      <c r="B201" s="196" t="s">
        <v>176</v>
      </c>
      <c r="C201" s="203">
        <v>592635</v>
      </c>
    </row>
    <row r="202" spans="1:3" ht="16.5">
      <c r="A202" s="194" t="s">
        <v>175</v>
      </c>
      <c r="B202" s="196" t="s">
        <v>177</v>
      </c>
      <c r="C202" s="203">
        <v>1051030</v>
      </c>
    </row>
    <row r="203" spans="1:3" ht="16.5">
      <c r="A203" s="194" t="s">
        <v>175</v>
      </c>
      <c r="B203" s="196" t="s">
        <v>178</v>
      </c>
      <c r="C203" s="203">
        <v>1404472</v>
      </c>
    </row>
    <row r="204" spans="1:3" ht="16.5">
      <c r="A204" s="194" t="s">
        <v>175</v>
      </c>
      <c r="B204" s="196" t="s">
        <v>179</v>
      </c>
      <c r="C204" s="203">
        <v>5867897</v>
      </c>
    </row>
    <row r="205" spans="1:3" ht="16.5">
      <c r="A205" s="194" t="s">
        <v>175</v>
      </c>
      <c r="B205" s="196" t="s">
        <v>180</v>
      </c>
      <c r="C205" s="203">
        <v>5734488</v>
      </c>
    </row>
    <row r="206" spans="1:3" ht="16.5">
      <c r="A206" s="194" t="s">
        <v>175</v>
      </c>
      <c r="B206" s="196" t="s">
        <v>181</v>
      </c>
      <c r="C206" s="203">
        <v>1832572</v>
      </c>
    </row>
    <row r="207" spans="1:3" ht="16.5">
      <c r="A207" s="194" t="s">
        <v>175</v>
      </c>
      <c r="B207" s="196" t="s">
        <v>182</v>
      </c>
      <c r="C207" s="203">
        <v>5728560</v>
      </c>
    </row>
    <row r="208" spans="1:3" ht="16.5">
      <c r="A208" s="194" t="s">
        <v>175</v>
      </c>
      <c r="B208" s="196" t="s">
        <v>183</v>
      </c>
      <c r="C208" s="203">
        <v>3743422</v>
      </c>
    </row>
    <row r="209" spans="1:3" ht="16.5">
      <c r="A209" s="194" t="s">
        <v>175</v>
      </c>
      <c r="B209" s="196" t="s">
        <v>9</v>
      </c>
      <c r="C209" s="203">
        <v>9100920</v>
      </c>
    </row>
    <row r="210" spans="1:3" ht="16.5">
      <c r="A210" s="194" t="s">
        <v>175</v>
      </c>
      <c r="B210" s="196" t="s">
        <v>184</v>
      </c>
      <c r="C210" s="203">
        <v>3020315</v>
      </c>
    </row>
    <row r="211" spans="1:3" ht="16.5">
      <c r="A211" s="194" t="s">
        <v>175</v>
      </c>
      <c r="B211" s="196" t="s">
        <v>185</v>
      </c>
      <c r="C211" s="203">
        <v>4772092</v>
      </c>
    </row>
    <row r="212" spans="1:3" ht="16.5">
      <c r="A212" s="192" t="s">
        <v>186</v>
      </c>
      <c r="B212" s="193" t="s">
        <v>526</v>
      </c>
      <c r="C212" s="199">
        <v>32917005</v>
      </c>
    </row>
    <row r="213" spans="1:3" ht="16.5">
      <c r="A213" s="194" t="s">
        <v>186</v>
      </c>
      <c r="B213" s="195" t="s">
        <v>187</v>
      </c>
      <c r="C213" s="200">
        <v>3526599</v>
      </c>
    </row>
    <row r="214" spans="1:3" ht="16.5">
      <c r="A214" s="194" t="s">
        <v>186</v>
      </c>
      <c r="B214" s="195" t="s">
        <v>188</v>
      </c>
      <c r="C214" s="200">
        <v>3228013</v>
      </c>
    </row>
    <row r="215" spans="1:3" ht="16.5">
      <c r="A215" s="194" t="s">
        <v>186</v>
      </c>
      <c r="B215" s="195" t="s">
        <v>189</v>
      </c>
      <c r="C215" s="200">
        <v>4022372</v>
      </c>
    </row>
    <row r="216" spans="1:3" ht="16.5">
      <c r="A216" s="194" t="s">
        <v>186</v>
      </c>
      <c r="B216" s="195" t="s">
        <v>190</v>
      </c>
      <c r="C216" s="200">
        <v>3073053</v>
      </c>
    </row>
    <row r="217" spans="1:3" ht="16.5">
      <c r="A217" s="194" t="s">
        <v>186</v>
      </c>
      <c r="B217" s="195" t="s">
        <v>9</v>
      </c>
      <c r="C217" s="200">
        <v>5815635</v>
      </c>
    </row>
    <row r="218" spans="1:3" ht="16.5">
      <c r="A218" s="194" t="s">
        <v>186</v>
      </c>
      <c r="B218" s="195" t="s">
        <v>191</v>
      </c>
      <c r="C218" s="200">
        <v>591160</v>
      </c>
    </row>
    <row r="219" spans="1:3" ht="16.5">
      <c r="A219" s="194" t="s">
        <v>186</v>
      </c>
      <c r="B219" s="195" t="s">
        <v>192</v>
      </c>
      <c r="C219" s="200">
        <v>5410035</v>
      </c>
    </row>
    <row r="220" spans="1:3" ht="16.5">
      <c r="A220" s="194" t="s">
        <v>186</v>
      </c>
      <c r="B220" s="195" t="s">
        <v>193</v>
      </c>
      <c r="C220" s="200">
        <v>5309023</v>
      </c>
    </row>
    <row r="221" spans="1:3" ht="16.5">
      <c r="A221" s="194" t="s">
        <v>186</v>
      </c>
      <c r="B221" s="195" t="s">
        <v>194</v>
      </c>
      <c r="C221" s="200">
        <v>1941115</v>
      </c>
    </row>
    <row r="222" spans="1:3" ht="16.5">
      <c r="A222" s="192" t="s">
        <v>195</v>
      </c>
      <c r="B222" s="193" t="s">
        <v>526</v>
      </c>
      <c r="C222" s="199">
        <v>51480768</v>
      </c>
    </row>
    <row r="223" spans="1:3" ht="16.5">
      <c r="A223" s="194" t="s">
        <v>195</v>
      </c>
      <c r="B223" s="195" t="s">
        <v>196</v>
      </c>
      <c r="C223" s="200">
        <v>2669760</v>
      </c>
    </row>
    <row r="224" spans="1:3" ht="16.5">
      <c r="A224" s="194" t="s">
        <v>195</v>
      </c>
      <c r="B224" s="195" t="s">
        <v>197</v>
      </c>
      <c r="C224" s="200">
        <v>5699465</v>
      </c>
    </row>
    <row r="225" spans="1:3" ht="16.5">
      <c r="A225" s="194" t="s">
        <v>195</v>
      </c>
      <c r="B225" s="195" t="s">
        <v>198</v>
      </c>
      <c r="C225" s="200">
        <v>1698173</v>
      </c>
    </row>
    <row r="226" spans="1:3" ht="16.5">
      <c r="A226" s="194" t="s">
        <v>195</v>
      </c>
      <c r="B226" s="195" t="s">
        <v>199</v>
      </c>
      <c r="C226" s="200">
        <v>1349332</v>
      </c>
    </row>
    <row r="227" spans="1:3" ht="16.5">
      <c r="A227" s="194" t="s">
        <v>195</v>
      </c>
      <c r="B227" s="195" t="s">
        <v>200</v>
      </c>
      <c r="C227" s="200">
        <v>4884000</v>
      </c>
    </row>
    <row r="228" spans="1:3" ht="16.5">
      <c r="A228" s="194" t="s">
        <v>195</v>
      </c>
      <c r="B228" s="195" t="s">
        <v>201</v>
      </c>
      <c r="C228" s="200">
        <v>864555</v>
      </c>
    </row>
    <row r="229" spans="1:3" ht="16.5">
      <c r="A229" s="194" t="s">
        <v>195</v>
      </c>
      <c r="B229" s="195" t="s">
        <v>202</v>
      </c>
      <c r="C229" s="200">
        <v>3834335</v>
      </c>
    </row>
    <row r="230" spans="1:3" ht="16.5">
      <c r="A230" s="194" t="s">
        <v>195</v>
      </c>
      <c r="B230" s="195" t="s">
        <v>203</v>
      </c>
      <c r="C230" s="200">
        <v>1204852</v>
      </c>
    </row>
    <row r="231" spans="1:3" ht="16.5">
      <c r="A231" s="194" t="s">
        <v>195</v>
      </c>
      <c r="B231" s="195" t="s">
        <v>204</v>
      </c>
      <c r="C231" s="200">
        <v>4214620</v>
      </c>
    </row>
    <row r="232" spans="1:3" ht="16.5">
      <c r="A232" s="194" t="s">
        <v>195</v>
      </c>
      <c r="B232" s="195" t="s">
        <v>205</v>
      </c>
      <c r="C232" s="200">
        <v>1625758</v>
      </c>
    </row>
    <row r="233" spans="1:3" ht="16.5">
      <c r="A233" s="194" t="s">
        <v>195</v>
      </c>
      <c r="B233" s="195" t="s">
        <v>206</v>
      </c>
      <c r="C233" s="200">
        <v>3618813</v>
      </c>
    </row>
    <row r="234" spans="1:3" ht="16.5">
      <c r="A234" s="194" t="s">
        <v>195</v>
      </c>
      <c r="B234" s="195" t="s">
        <v>9</v>
      </c>
      <c r="C234" s="200">
        <v>6079583</v>
      </c>
    </row>
    <row r="235" spans="1:3" ht="16.5">
      <c r="A235" s="194" t="s">
        <v>195</v>
      </c>
      <c r="B235" s="195" t="s">
        <v>207</v>
      </c>
      <c r="C235" s="200">
        <v>1731832</v>
      </c>
    </row>
    <row r="236" spans="1:3" ht="16.5">
      <c r="A236" s="194" t="s">
        <v>195</v>
      </c>
      <c r="B236" s="195" t="s">
        <v>208</v>
      </c>
      <c r="C236" s="200">
        <v>4449370</v>
      </c>
    </row>
    <row r="237" spans="1:3" ht="16.5">
      <c r="A237" s="194" t="s">
        <v>195</v>
      </c>
      <c r="B237" s="195" t="s">
        <v>209</v>
      </c>
      <c r="C237" s="200">
        <v>5196080</v>
      </c>
    </row>
    <row r="238" spans="1:3" ht="16.5">
      <c r="A238" s="194" t="s">
        <v>195</v>
      </c>
      <c r="B238" s="195" t="s">
        <v>210</v>
      </c>
      <c r="C238" s="200">
        <v>2360240</v>
      </c>
    </row>
    <row r="239" spans="1:3" ht="16.5">
      <c r="A239" s="192" t="s">
        <v>211</v>
      </c>
      <c r="B239" s="193" t="s">
        <v>526</v>
      </c>
      <c r="C239" s="199">
        <v>25082133</v>
      </c>
    </row>
    <row r="240" spans="1:3" ht="16.5">
      <c r="A240" s="194" t="s">
        <v>211</v>
      </c>
      <c r="B240" s="195" t="s">
        <v>212</v>
      </c>
      <c r="C240" s="200">
        <v>4887800</v>
      </c>
    </row>
    <row r="241" spans="1:3" ht="16.5">
      <c r="A241" s="194" t="s">
        <v>211</v>
      </c>
      <c r="B241" s="195" t="s">
        <v>213</v>
      </c>
      <c r="C241" s="200">
        <v>931175</v>
      </c>
    </row>
    <row r="242" spans="1:3" ht="16.5">
      <c r="A242" s="194" t="s">
        <v>211</v>
      </c>
      <c r="B242" s="195" t="s">
        <v>214</v>
      </c>
      <c r="C242" s="200">
        <v>4070383</v>
      </c>
    </row>
    <row r="243" spans="1:3" ht="16.5">
      <c r="A243" s="194" t="s">
        <v>211</v>
      </c>
      <c r="B243" s="195" t="s">
        <v>9</v>
      </c>
      <c r="C243" s="200">
        <v>6627042</v>
      </c>
    </row>
    <row r="244" spans="1:3" ht="16.5">
      <c r="A244" s="194" t="s">
        <v>211</v>
      </c>
      <c r="B244" s="195" t="s">
        <v>215</v>
      </c>
      <c r="C244" s="200">
        <v>4103010</v>
      </c>
    </row>
    <row r="245" spans="1:3" ht="16.5">
      <c r="A245" s="194" t="s">
        <v>211</v>
      </c>
      <c r="B245" s="195" t="s">
        <v>216</v>
      </c>
      <c r="C245" s="200">
        <v>4462723</v>
      </c>
    </row>
    <row r="246" spans="1:3" ht="16.5">
      <c r="A246" s="192" t="s">
        <v>217</v>
      </c>
      <c r="B246" s="193" t="s">
        <v>526</v>
      </c>
      <c r="C246" s="199">
        <v>30581182</v>
      </c>
    </row>
    <row r="247" spans="1:3" ht="16.5">
      <c r="A247" s="194" t="s">
        <v>217</v>
      </c>
      <c r="B247" s="195" t="s">
        <v>218</v>
      </c>
      <c r="C247" s="200">
        <v>2923355</v>
      </c>
    </row>
    <row r="248" spans="1:3" ht="16.5">
      <c r="A248" s="194" t="s">
        <v>217</v>
      </c>
      <c r="B248" s="195" t="s">
        <v>9</v>
      </c>
      <c r="C248" s="200">
        <v>7775190</v>
      </c>
    </row>
    <row r="249" spans="1:3" ht="16.5">
      <c r="A249" s="194" t="s">
        <v>217</v>
      </c>
      <c r="B249" s="195" t="s">
        <v>219</v>
      </c>
      <c r="C249" s="200">
        <v>8242167</v>
      </c>
    </row>
    <row r="250" spans="1:3" ht="16.5">
      <c r="A250" s="194" t="s">
        <v>217</v>
      </c>
      <c r="B250" s="195" t="s">
        <v>220</v>
      </c>
      <c r="C250" s="200">
        <v>11640470</v>
      </c>
    </row>
    <row r="251" spans="1:3" ht="16.5">
      <c r="A251" s="192" t="s">
        <v>221</v>
      </c>
      <c r="B251" s="193" t="s">
        <v>526</v>
      </c>
      <c r="C251" s="199">
        <v>20708377</v>
      </c>
    </row>
    <row r="252" spans="1:3" ht="16.5">
      <c r="A252" s="194" t="s">
        <v>221</v>
      </c>
      <c r="B252" s="195" t="s">
        <v>222</v>
      </c>
      <c r="C252" s="200">
        <v>3348797</v>
      </c>
    </row>
    <row r="253" spans="1:3" ht="16.5">
      <c r="A253" s="194" t="s">
        <v>221</v>
      </c>
      <c r="B253" s="195" t="s">
        <v>223</v>
      </c>
      <c r="C253" s="200">
        <v>2129298</v>
      </c>
    </row>
    <row r="254" spans="1:3" ht="16.5">
      <c r="A254" s="194" t="s">
        <v>221</v>
      </c>
      <c r="B254" s="195" t="s">
        <v>9</v>
      </c>
      <c r="C254" s="200">
        <v>6373345</v>
      </c>
    </row>
    <row r="255" spans="1:3" ht="16.5">
      <c r="A255" s="194" t="s">
        <v>221</v>
      </c>
      <c r="B255" s="195" t="s">
        <v>224</v>
      </c>
      <c r="C255" s="200">
        <v>8856937</v>
      </c>
    </row>
    <row r="256" spans="1:3" ht="16.5">
      <c r="A256" s="192" t="s">
        <v>225</v>
      </c>
      <c r="B256" s="193" t="s">
        <v>526</v>
      </c>
      <c r="C256" s="199">
        <v>17829540</v>
      </c>
    </row>
    <row r="257" spans="1:3" ht="16.5">
      <c r="A257" s="194" t="s">
        <v>225</v>
      </c>
      <c r="B257" s="195" t="s">
        <v>226</v>
      </c>
      <c r="C257" s="200">
        <v>890460</v>
      </c>
    </row>
    <row r="258" spans="1:3" ht="16.5">
      <c r="A258" s="194" t="s">
        <v>225</v>
      </c>
      <c r="B258" s="195" t="s">
        <v>227</v>
      </c>
      <c r="C258" s="200">
        <v>226288</v>
      </c>
    </row>
    <row r="259" spans="1:3" ht="16.5">
      <c r="A259" s="194" t="s">
        <v>225</v>
      </c>
      <c r="B259" s="195" t="s">
        <v>228</v>
      </c>
      <c r="C259" s="200">
        <v>2026377</v>
      </c>
    </row>
    <row r="260" spans="1:3" ht="16.5">
      <c r="A260" s="194" t="s">
        <v>225</v>
      </c>
      <c r="B260" s="195" t="s">
        <v>229</v>
      </c>
      <c r="C260" s="200">
        <v>1164248</v>
      </c>
    </row>
    <row r="261" spans="1:3" ht="16.5">
      <c r="A261" s="194" t="s">
        <v>225</v>
      </c>
      <c r="B261" s="195" t="s">
        <v>230</v>
      </c>
      <c r="C261" s="200">
        <v>339813</v>
      </c>
    </row>
    <row r="262" spans="1:3" ht="16.5">
      <c r="A262" s="194" t="s">
        <v>225</v>
      </c>
      <c r="B262" s="195" t="s">
        <v>231</v>
      </c>
      <c r="C262" s="200">
        <v>777315</v>
      </c>
    </row>
    <row r="263" spans="1:3" ht="16.5">
      <c r="A263" s="194" t="s">
        <v>225</v>
      </c>
      <c r="B263" s="195" t="s">
        <v>9</v>
      </c>
      <c r="C263" s="200">
        <v>2665583</v>
      </c>
    </row>
    <row r="264" spans="1:3" ht="16.5">
      <c r="A264" s="194" t="s">
        <v>225</v>
      </c>
      <c r="B264" s="195" t="s">
        <v>232</v>
      </c>
      <c r="C264" s="200">
        <v>534575</v>
      </c>
    </row>
    <row r="265" spans="1:3" ht="16.5">
      <c r="A265" s="194" t="s">
        <v>225</v>
      </c>
      <c r="B265" s="195" t="s">
        <v>233</v>
      </c>
      <c r="C265" s="200">
        <v>4728383</v>
      </c>
    </row>
    <row r="266" spans="1:3" ht="16.5">
      <c r="A266" s="194" t="s">
        <v>225</v>
      </c>
      <c r="B266" s="195" t="s">
        <v>234</v>
      </c>
      <c r="C266" s="200">
        <v>1496185</v>
      </c>
    </row>
    <row r="267" spans="1:3" ht="16.5">
      <c r="A267" s="194" t="s">
        <v>225</v>
      </c>
      <c r="B267" s="195" t="s">
        <v>235</v>
      </c>
      <c r="C267" s="200">
        <v>210430</v>
      </c>
    </row>
    <row r="268" spans="1:3" ht="16.5">
      <c r="A268" s="194" t="s">
        <v>225</v>
      </c>
      <c r="B268" s="195" t="s">
        <v>236</v>
      </c>
      <c r="C268" s="200">
        <v>2651020</v>
      </c>
    </row>
    <row r="269" spans="1:3" ht="16.5">
      <c r="A269" s="194" t="s">
        <v>225</v>
      </c>
      <c r="B269" s="191" t="s">
        <v>237</v>
      </c>
      <c r="C269" s="201">
        <v>118863</v>
      </c>
    </row>
    <row r="270" spans="1:3" ht="16.5">
      <c r="A270" s="192" t="s">
        <v>238</v>
      </c>
      <c r="B270" s="193" t="s">
        <v>526</v>
      </c>
      <c r="C270" s="199">
        <v>25792432</v>
      </c>
    </row>
    <row r="271" spans="1:3" ht="16.5">
      <c r="A271" s="194" t="s">
        <v>238</v>
      </c>
      <c r="B271" s="195" t="s">
        <v>239</v>
      </c>
      <c r="C271" s="200">
        <v>4800174</v>
      </c>
    </row>
    <row r="272" spans="1:3" ht="16.5">
      <c r="A272" s="194" t="s">
        <v>238</v>
      </c>
      <c r="B272" s="195" t="s">
        <v>240</v>
      </c>
      <c r="C272" s="200">
        <v>3660772</v>
      </c>
    </row>
    <row r="273" spans="1:3" ht="16.5">
      <c r="A273" s="194" t="s">
        <v>238</v>
      </c>
      <c r="B273" s="195" t="s">
        <v>9</v>
      </c>
      <c r="C273" s="200">
        <v>4683353</v>
      </c>
    </row>
    <row r="274" spans="1:3" ht="16.5">
      <c r="A274" s="194" t="s">
        <v>238</v>
      </c>
      <c r="B274" s="195" t="s">
        <v>241</v>
      </c>
      <c r="C274" s="200">
        <v>3430427</v>
      </c>
    </row>
    <row r="275" spans="1:3" ht="16.5">
      <c r="A275" s="194" t="s">
        <v>238</v>
      </c>
      <c r="B275" s="195" t="s">
        <v>242</v>
      </c>
      <c r="C275" s="200">
        <v>5380688</v>
      </c>
    </row>
    <row r="276" spans="1:3" ht="16.5">
      <c r="A276" s="194" t="s">
        <v>238</v>
      </c>
      <c r="B276" s="195" t="s">
        <v>133</v>
      </c>
      <c r="C276" s="200">
        <v>3837018</v>
      </c>
    </row>
    <row r="277" spans="1:3" ht="16.5">
      <c r="A277" s="192" t="s">
        <v>243</v>
      </c>
      <c r="B277" s="193" t="s">
        <v>526</v>
      </c>
      <c r="C277" s="199">
        <v>15366028</v>
      </c>
    </row>
    <row r="278" spans="1:3" ht="16.5">
      <c r="A278" s="194" t="s">
        <v>243</v>
      </c>
      <c r="B278" s="195" t="s">
        <v>244</v>
      </c>
      <c r="C278" s="200">
        <v>2234159</v>
      </c>
    </row>
    <row r="279" spans="1:3" ht="16.5">
      <c r="A279" s="194" t="s">
        <v>243</v>
      </c>
      <c r="B279" s="195" t="s">
        <v>245</v>
      </c>
      <c r="C279" s="200">
        <v>363180</v>
      </c>
    </row>
    <row r="280" spans="1:3" ht="16.5">
      <c r="A280" s="194" t="s">
        <v>243</v>
      </c>
      <c r="B280" s="195" t="s">
        <v>246</v>
      </c>
      <c r="C280" s="200">
        <v>2578730</v>
      </c>
    </row>
    <row r="281" spans="1:3" ht="16.5">
      <c r="A281" s="194" t="s">
        <v>243</v>
      </c>
      <c r="B281" s="195" t="s">
        <v>247</v>
      </c>
      <c r="C281" s="200">
        <v>369135</v>
      </c>
    </row>
    <row r="282" spans="1:3" ht="16.5">
      <c r="A282" s="194" t="s">
        <v>243</v>
      </c>
      <c r="B282" s="195" t="s">
        <v>9</v>
      </c>
      <c r="C282" s="200">
        <v>8968842</v>
      </c>
    </row>
    <row r="283" spans="1:3" ht="16.5">
      <c r="A283" s="194" t="s">
        <v>243</v>
      </c>
      <c r="B283" s="195" t="s">
        <v>248</v>
      </c>
      <c r="C283" s="200">
        <v>851982</v>
      </c>
    </row>
    <row r="284" spans="1:3" ht="16.5">
      <c r="A284" s="192" t="s">
        <v>249</v>
      </c>
      <c r="B284" s="193" t="s">
        <v>526</v>
      </c>
      <c r="C284" s="199">
        <v>39183838</v>
      </c>
    </row>
    <row r="285" spans="1:3" ht="16.5">
      <c r="A285" s="194" t="s">
        <v>249</v>
      </c>
      <c r="B285" s="195" t="s">
        <v>250</v>
      </c>
      <c r="C285" s="200">
        <v>2554778</v>
      </c>
    </row>
    <row r="286" spans="1:3" ht="16.5">
      <c r="A286" s="194" t="s">
        <v>249</v>
      </c>
      <c r="B286" s="195" t="s">
        <v>251</v>
      </c>
      <c r="C286" s="200">
        <v>3976078</v>
      </c>
    </row>
    <row r="287" spans="1:3" ht="16.5">
      <c r="A287" s="194" t="s">
        <v>249</v>
      </c>
      <c r="B287" s="195" t="s">
        <v>252</v>
      </c>
      <c r="C287" s="200">
        <v>4227123</v>
      </c>
    </row>
    <row r="288" spans="1:3" ht="16.5">
      <c r="A288" s="194" t="s">
        <v>249</v>
      </c>
      <c r="B288" s="195" t="s">
        <v>253</v>
      </c>
      <c r="C288" s="200">
        <v>7330563</v>
      </c>
    </row>
    <row r="289" spans="1:3" ht="16.5">
      <c r="A289" s="194" t="s">
        <v>249</v>
      </c>
      <c r="B289" s="195" t="s">
        <v>9</v>
      </c>
      <c r="C289" s="200">
        <v>7344980</v>
      </c>
    </row>
    <row r="290" spans="1:3" ht="16.5">
      <c r="A290" s="194" t="s">
        <v>249</v>
      </c>
      <c r="B290" s="195" t="s">
        <v>254</v>
      </c>
      <c r="C290" s="200">
        <v>6937820</v>
      </c>
    </row>
    <row r="291" spans="1:3" ht="16.5">
      <c r="A291" s="194" t="s">
        <v>249</v>
      </c>
      <c r="B291" s="195" t="s">
        <v>255</v>
      </c>
      <c r="C291" s="200">
        <v>4867358</v>
      </c>
    </row>
    <row r="292" spans="1:3" ht="16.5">
      <c r="A292" s="194" t="s">
        <v>249</v>
      </c>
      <c r="B292" s="195" t="s">
        <v>256</v>
      </c>
      <c r="C292" s="200">
        <v>1945138</v>
      </c>
    </row>
    <row r="293" spans="1:3" ht="16.5">
      <c r="A293" s="192" t="s">
        <v>257</v>
      </c>
      <c r="B293" s="193" t="s">
        <v>526</v>
      </c>
      <c r="C293" s="199">
        <v>73176260</v>
      </c>
    </row>
    <row r="294" spans="1:3" ht="16.5">
      <c r="A294" s="194" t="s">
        <v>257</v>
      </c>
      <c r="B294" s="195" t="s">
        <v>258</v>
      </c>
      <c r="C294" s="200">
        <v>325961</v>
      </c>
    </row>
    <row r="295" spans="1:3" ht="16.5">
      <c r="A295" s="194" t="s">
        <v>257</v>
      </c>
      <c r="B295" s="195" t="s">
        <v>259</v>
      </c>
      <c r="C295" s="200">
        <v>701002</v>
      </c>
    </row>
    <row r="296" spans="1:3" ht="16.5">
      <c r="A296" s="194" t="s">
        <v>257</v>
      </c>
      <c r="B296" s="195" t="s">
        <v>260</v>
      </c>
      <c r="C296" s="200">
        <v>7074820</v>
      </c>
    </row>
    <row r="297" spans="1:3" ht="16.5">
      <c r="A297" s="194" t="s">
        <v>257</v>
      </c>
      <c r="B297" s="195" t="s">
        <v>261</v>
      </c>
      <c r="C297" s="200">
        <v>4081593</v>
      </c>
    </row>
    <row r="298" spans="1:3" ht="16.5">
      <c r="A298" s="194" t="s">
        <v>257</v>
      </c>
      <c r="B298" s="195" t="s">
        <v>262</v>
      </c>
      <c r="C298" s="200">
        <v>2593337</v>
      </c>
    </row>
    <row r="299" spans="1:3" ht="16.5">
      <c r="A299" s="194" t="s">
        <v>257</v>
      </c>
      <c r="B299" s="195" t="s">
        <v>263</v>
      </c>
      <c r="C299" s="200">
        <v>4747770</v>
      </c>
    </row>
    <row r="300" spans="1:3" ht="16.5">
      <c r="A300" s="194" t="s">
        <v>257</v>
      </c>
      <c r="B300" s="195" t="s">
        <v>264</v>
      </c>
      <c r="C300" s="200">
        <v>2366285</v>
      </c>
    </row>
    <row r="301" spans="1:3" ht="16.5">
      <c r="A301" s="194" t="s">
        <v>257</v>
      </c>
      <c r="B301" s="195" t="s">
        <v>265</v>
      </c>
      <c r="C301" s="200">
        <v>3544817</v>
      </c>
    </row>
    <row r="302" spans="1:3" ht="16.5">
      <c r="A302" s="194" t="s">
        <v>257</v>
      </c>
      <c r="B302" s="195" t="s">
        <v>266</v>
      </c>
      <c r="C302" s="200">
        <v>4048867</v>
      </c>
    </row>
    <row r="303" spans="1:3" ht="16.5">
      <c r="A303" s="194" t="s">
        <v>257</v>
      </c>
      <c r="B303" s="195" t="s">
        <v>267</v>
      </c>
      <c r="C303" s="200">
        <v>2771523</v>
      </c>
    </row>
    <row r="304" spans="1:3" ht="16.5">
      <c r="A304" s="194" t="s">
        <v>257</v>
      </c>
      <c r="B304" s="195" t="s">
        <v>268</v>
      </c>
      <c r="C304" s="200">
        <v>1747260</v>
      </c>
    </row>
    <row r="305" spans="1:3" ht="16.5">
      <c r="A305" s="194" t="s">
        <v>257</v>
      </c>
      <c r="B305" s="195" t="s">
        <v>269</v>
      </c>
      <c r="C305" s="200">
        <v>1700230</v>
      </c>
    </row>
    <row r="306" spans="1:3" ht="16.5">
      <c r="A306" s="194" t="s">
        <v>257</v>
      </c>
      <c r="B306" s="195" t="s">
        <v>270</v>
      </c>
      <c r="C306" s="200">
        <v>5618265</v>
      </c>
    </row>
    <row r="307" spans="1:3" ht="16.5">
      <c r="A307" s="194" t="s">
        <v>257</v>
      </c>
      <c r="B307" s="195" t="s">
        <v>271</v>
      </c>
      <c r="C307" s="200">
        <v>2958750</v>
      </c>
    </row>
    <row r="308" spans="1:3" ht="16.5">
      <c r="A308" s="194" t="s">
        <v>257</v>
      </c>
      <c r="B308" s="195" t="s">
        <v>9</v>
      </c>
      <c r="C308" s="200">
        <v>10866593</v>
      </c>
    </row>
    <row r="309" spans="1:3" ht="16.5">
      <c r="A309" s="194" t="s">
        <v>257</v>
      </c>
      <c r="B309" s="195" t="s">
        <v>272</v>
      </c>
      <c r="C309" s="200">
        <v>2185563</v>
      </c>
    </row>
    <row r="310" spans="1:3" ht="16.5">
      <c r="A310" s="194" t="s">
        <v>257</v>
      </c>
      <c r="B310" s="195" t="s">
        <v>273</v>
      </c>
      <c r="C310" s="200">
        <v>818403</v>
      </c>
    </row>
    <row r="311" spans="1:3" ht="16.5">
      <c r="A311" s="194" t="s">
        <v>257</v>
      </c>
      <c r="B311" s="195" t="s">
        <v>274</v>
      </c>
      <c r="C311" s="200">
        <v>1714038</v>
      </c>
    </row>
    <row r="312" spans="1:3" ht="16.5">
      <c r="A312" s="194" t="s">
        <v>257</v>
      </c>
      <c r="B312" s="195" t="s">
        <v>275</v>
      </c>
      <c r="C312" s="200">
        <v>9445420</v>
      </c>
    </row>
    <row r="313" spans="1:3" ht="16.5">
      <c r="A313" s="194" t="s">
        <v>257</v>
      </c>
      <c r="B313" s="195" t="s">
        <v>276</v>
      </c>
      <c r="C313" s="200">
        <v>3865763</v>
      </c>
    </row>
    <row r="314" spans="1:3" ht="16.5">
      <c r="A314" s="192" t="s">
        <v>277</v>
      </c>
      <c r="B314" s="193" t="s">
        <v>526</v>
      </c>
      <c r="C314" s="199">
        <v>15127812</v>
      </c>
    </row>
    <row r="315" spans="1:3" ht="16.5">
      <c r="A315" s="194" t="s">
        <v>277</v>
      </c>
      <c r="B315" s="195" t="s">
        <v>278</v>
      </c>
      <c r="C315" s="200">
        <v>545409</v>
      </c>
    </row>
    <row r="316" spans="1:3" ht="16.5">
      <c r="A316" s="194" t="s">
        <v>277</v>
      </c>
      <c r="B316" s="195" t="s">
        <v>279</v>
      </c>
      <c r="C316" s="200">
        <v>1757532</v>
      </c>
    </row>
    <row r="317" spans="1:3" ht="16.5">
      <c r="A317" s="194" t="s">
        <v>277</v>
      </c>
      <c r="B317" s="195" t="s">
        <v>280</v>
      </c>
      <c r="C317" s="200">
        <v>987820</v>
      </c>
    </row>
    <row r="318" spans="1:3" ht="16.5">
      <c r="A318" s="194" t="s">
        <v>277</v>
      </c>
      <c r="B318" s="195" t="s">
        <v>281</v>
      </c>
      <c r="C318" s="200">
        <v>2668153</v>
      </c>
    </row>
    <row r="319" spans="1:3" ht="16.5">
      <c r="A319" s="194" t="s">
        <v>277</v>
      </c>
      <c r="B319" s="195" t="s">
        <v>282</v>
      </c>
      <c r="C319" s="200">
        <v>96410</v>
      </c>
    </row>
    <row r="320" spans="1:3" ht="16.5">
      <c r="A320" s="194" t="s">
        <v>277</v>
      </c>
      <c r="B320" s="195" t="s">
        <v>283</v>
      </c>
      <c r="C320" s="200">
        <v>4167330</v>
      </c>
    </row>
    <row r="321" spans="1:3" ht="16.5">
      <c r="A321" s="194" t="s">
        <v>277</v>
      </c>
      <c r="B321" s="195" t="s">
        <v>9</v>
      </c>
      <c r="C321" s="200">
        <v>1487467</v>
      </c>
    </row>
    <row r="322" spans="1:3" ht="16.5">
      <c r="A322" s="194" t="s">
        <v>277</v>
      </c>
      <c r="B322" s="195" t="s">
        <v>284</v>
      </c>
      <c r="C322" s="200">
        <v>2412128</v>
      </c>
    </row>
    <row r="323" spans="1:3" ht="16.5">
      <c r="A323" s="194" t="s">
        <v>277</v>
      </c>
      <c r="B323" s="195" t="s">
        <v>285</v>
      </c>
      <c r="C323" s="200">
        <v>1005563</v>
      </c>
    </row>
    <row r="324" spans="1:3" ht="16.5">
      <c r="A324" s="192" t="s">
        <v>286</v>
      </c>
      <c r="B324" s="193" t="s">
        <v>526</v>
      </c>
      <c r="C324" s="199">
        <v>12423425</v>
      </c>
    </row>
    <row r="325" spans="1:3" ht="16.5">
      <c r="A325" s="194" t="s">
        <v>286</v>
      </c>
      <c r="B325" s="195" t="s">
        <v>287</v>
      </c>
      <c r="C325" s="200">
        <v>1699386</v>
      </c>
    </row>
    <row r="326" spans="1:3" ht="16.5">
      <c r="A326" s="194" t="s">
        <v>286</v>
      </c>
      <c r="B326" s="195" t="s">
        <v>288</v>
      </c>
      <c r="C326" s="200">
        <v>1200972</v>
      </c>
    </row>
    <row r="327" spans="1:3" ht="16.5">
      <c r="A327" s="194" t="s">
        <v>286</v>
      </c>
      <c r="B327" s="195" t="s">
        <v>289</v>
      </c>
      <c r="C327" s="200">
        <v>1770975</v>
      </c>
    </row>
    <row r="328" spans="1:3" ht="16.5">
      <c r="A328" s="194" t="s">
        <v>286</v>
      </c>
      <c r="B328" s="195" t="s">
        <v>290</v>
      </c>
      <c r="C328" s="200">
        <v>2579360</v>
      </c>
    </row>
    <row r="329" spans="1:3" ht="16.5">
      <c r="A329" s="194" t="s">
        <v>286</v>
      </c>
      <c r="B329" s="195" t="s">
        <v>9</v>
      </c>
      <c r="C329" s="200">
        <v>2771532</v>
      </c>
    </row>
    <row r="330" spans="1:3" ht="16.5">
      <c r="A330" s="194" t="s">
        <v>286</v>
      </c>
      <c r="B330" s="195" t="s">
        <v>291</v>
      </c>
      <c r="C330" s="200">
        <v>326195</v>
      </c>
    </row>
    <row r="331" spans="1:3" ht="16.5">
      <c r="A331" s="194" t="s">
        <v>286</v>
      </c>
      <c r="B331" s="195" t="s">
        <v>292</v>
      </c>
      <c r="C331" s="200">
        <v>708618</v>
      </c>
    </row>
    <row r="332" spans="1:3" ht="16.5">
      <c r="A332" s="194" t="s">
        <v>286</v>
      </c>
      <c r="B332" s="195" t="s">
        <v>293</v>
      </c>
      <c r="C332" s="200">
        <v>1366387</v>
      </c>
    </row>
    <row r="333" spans="1:3" ht="16.5">
      <c r="A333" s="192" t="s">
        <v>294</v>
      </c>
      <c r="B333" s="193" t="s">
        <v>526</v>
      </c>
      <c r="C333" s="199">
        <v>12014812</v>
      </c>
    </row>
    <row r="334" spans="1:3" ht="16.5">
      <c r="A334" s="194" t="s">
        <v>294</v>
      </c>
      <c r="B334" s="195" t="s">
        <v>295</v>
      </c>
      <c r="C334" s="200">
        <v>858269</v>
      </c>
    </row>
    <row r="335" spans="1:3" ht="16.5">
      <c r="A335" s="194" t="s">
        <v>294</v>
      </c>
      <c r="B335" s="195" t="s">
        <v>296</v>
      </c>
      <c r="C335" s="200">
        <v>1176080</v>
      </c>
    </row>
    <row r="336" spans="1:3" ht="16.5">
      <c r="A336" s="194" t="s">
        <v>294</v>
      </c>
      <c r="B336" s="195" t="s">
        <v>297</v>
      </c>
      <c r="C336" s="200">
        <v>861065</v>
      </c>
    </row>
    <row r="337" spans="1:3" ht="16.5">
      <c r="A337" s="194" t="s">
        <v>294</v>
      </c>
      <c r="B337" s="195" t="s">
        <v>298</v>
      </c>
      <c r="C337" s="200">
        <v>1726840</v>
      </c>
    </row>
    <row r="338" spans="1:3" ht="16.5">
      <c r="A338" s="194" t="s">
        <v>294</v>
      </c>
      <c r="B338" s="195" t="s">
        <v>299</v>
      </c>
      <c r="C338" s="200">
        <v>2520935</v>
      </c>
    </row>
    <row r="339" spans="1:3" ht="16.5">
      <c r="A339" s="194" t="s">
        <v>294</v>
      </c>
      <c r="B339" s="195" t="s">
        <v>9</v>
      </c>
      <c r="C339" s="200">
        <v>3210985</v>
      </c>
    </row>
    <row r="340" spans="1:3" ht="16.5">
      <c r="A340" s="194" t="s">
        <v>294</v>
      </c>
      <c r="B340" s="195" t="s">
        <v>300</v>
      </c>
      <c r="C340" s="200">
        <v>1660638</v>
      </c>
    </row>
    <row r="341" spans="1:3" ht="16.5">
      <c r="A341" s="192" t="s">
        <v>301</v>
      </c>
      <c r="B341" s="193" t="s">
        <v>526</v>
      </c>
      <c r="C341" s="199">
        <v>16000565</v>
      </c>
    </row>
    <row r="342" spans="1:3" ht="16.5">
      <c r="A342" s="194" t="s">
        <v>301</v>
      </c>
      <c r="B342" s="195" t="s">
        <v>302</v>
      </c>
      <c r="C342" s="200">
        <v>2489463</v>
      </c>
    </row>
    <row r="343" spans="1:3" ht="16.5">
      <c r="A343" s="194" t="s">
        <v>301</v>
      </c>
      <c r="B343" s="195" t="s">
        <v>9</v>
      </c>
      <c r="C343" s="200">
        <v>5606502</v>
      </c>
    </row>
    <row r="344" spans="1:3" ht="16.5">
      <c r="A344" s="194" t="s">
        <v>301</v>
      </c>
      <c r="B344" s="195" t="s">
        <v>303</v>
      </c>
      <c r="C344" s="200">
        <v>5618947</v>
      </c>
    </row>
    <row r="345" spans="1:3" ht="16.5">
      <c r="A345" s="194" t="s">
        <v>301</v>
      </c>
      <c r="B345" s="195" t="s">
        <v>304</v>
      </c>
      <c r="C345" s="200">
        <v>2285653</v>
      </c>
    </row>
    <row r="346" spans="1:3" ht="16.5">
      <c r="A346" s="192" t="s">
        <v>305</v>
      </c>
      <c r="B346" s="193" t="s">
        <v>526</v>
      </c>
      <c r="C346" s="199">
        <v>33884932</v>
      </c>
    </row>
    <row r="347" spans="1:3" ht="16.5">
      <c r="A347" s="194" t="s">
        <v>305</v>
      </c>
      <c r="B347" s="195" t="s">
        <v>306</v>
      </c>
      <c r="C347" s="200">
        <v>2308916</v>
      </c>
    </row>
    <row r="348" spans="1:3" ht="16.5">
      <c r="A348" s="194" t="s">
        <v>305</v>
      </c>
      <c r="B348" s="195" t="s">
        <v>307</v>
      </c>
      <c r="C348" s="200">
        <v>1938825</v>
      </c>
    </row>
    <row r="349" spans="1:3" ht="16.5">
      <c r="A349" s="194" t="s">
        <v>305</v>
      </c>
      <c r="B349" s="195" t="s">
        <v>308</v>
      </c>
      <c r="C349" s="200">
        <v>1181662</v>
      </c>
    </row>
    <row r="350" spans="1:3" ht="16.5">
      <c r="A350" s="194" t="s">
        <v>305</v>
      </c>
      <c r="B350" s="195" t="s">
        <v>309</v>
      </c>
      <c r="C350" s="200">
        <v>2630307</v>
      </c>
    </row>
    <row r="351" spans="1:3" ht="16.5">
      <c r="A351" s="194" t="s">
        <v>305</v>
      </c>
      <c r="B351" s="195" t="s">
        <v>310</v>
      </c>
      <c r="C351" s="200">
        <v>672055</v>
      </c>
    </row>
    <row r="352" spans="1:3" ht="16.5">
      <c r="A352" s="194" t="s">
        <v>305</v>
      </c>
      <c r="B352" s="195" t="s">
        <v>311</v>
      </c>
      <c r="C352" s="200">
        <v>2060438</v>
      </c>
    </row>
    <row r="353" spans="1:3" ht="16.5">
      <c r="A353" s="194" t="s">
        <v>305</v>
      </c>
      <c r="B353" s="195" t="s">
        <v>312</v>
      </c>
      <c r="C353" s="200">
        <v>3653862</v>
      </c>
    </row>
    <row r="354" spans="1:3" ht="16.5">
      <c r="A354" s="194" t="s">
        <v>305</v>
      </c>
      <c r="B354" s="195" t="s">
        <v>313</v>
      </c>
      <c r="C354" s="200">
        <v>1325832</v>
      </c>
    </row>
    <row r="355" spans="1:3" ht="16.5">
      <c r="A355" s="194" t="s">
        <v>305</v>
      </c>
      <c r="B355" s="195" t="s">
        <v>9</v>
      </c>
      <c r="C355" s="200">
        <v>5576738</v>
      </c>
    </row>
    <row r="356" spans="1:3" ht="16.5">
      <c r="A356" s="194" t="s">
        <v>305</v>
      </c>
      <c r="B356" s="195" t="s">
        <v>314</v>
      </c>
      <c r="C356" s="200">
        <v>503742</v>
      </c>
    </row>
    <row r="357" spans="1:3" ht="16.5">
      <c r="A357" s="194" t="s">
        <v>305</v>
      </c>
      <c r="B357" s="195" t="s">
        <v>315</v>
      </c>
      <c r="C357" s="200">
        <v>5892950</v>
      </c>
    </row>
    <row r="358" spans="1:3" ht="16.5">
      <c r="A358" s="194" t="s">
        <v>305</v>
      </c>
      <c r="B358" s="195" t="s">
        <v>316</v>
      </c>
      <c r="C358" s="200">
        <v>844297</v>
      </c>
    </row>
    <row r="359" spans="1:3" ht="16.5">
      <c r="A359" s="194" t="s">
        <v>305</v>
      </c>
      <c r="B359" s="195" t="s">
        <v>317</v>
      </c>
      <c r="C359" s="200">
        <v>5295308</v>
      </c>
    </row>
    <row r="360" spans="1:3" ht="16.5">
      <c r="A360" s="192" t="s">
        <v>318</v>
      </c>
      <c r="B360" s="193" t="s">
        <v>526</v>
      </c>
      <c r="C360" s="199">
        <v>34697732</v>
      </c>
    </row>
    <row r="361" spans="1:3" ht="16.5">
      <c r="A361" s="194" t="s">
        <v>318</v>
      </c>
      <c r="B361" s="195" t="s">
        <v>319</v>
      </c>
      <c r="C361" s="200">
        <v>6469186</v>
      </c>
    </row>
    <row r="362" spans="1:3" ht="16.5">
      <c r="A362" s="194" t="s">
        <v>318</v>
      </c>
      <c r="B362" s="195" t="s">
        <v>320</v>
      </c>
      <c r="C362" s="200">
        <v>1189910</v>
      </c>
    </row>
    <row r="363" spans="1:3" ht="16.5">
      <c r="A363" s="194" t="s">
        <v>318</v>
      </c>
      <c r="B363" s="195" t="s">
        <v>321</v>
      </c>
      <c r="C363" s="200">
        <v>2641403</v>
      </c>
    </row>
    <row r="364" spans="1:3" ht="16.5">
      <c r="A364" s="194" t="s">
        <v>318</v>
      </c>
      <c r="B364" s="195" t="s">
        <v>322</v>
      </c>
      <c r="C364" s="200">
        <v>6331308</v>
      </c>
    </row>
    <row r="365" spans="1:3" ht="16.5">
      <c r="A365" s="194" t="s">
        <v>318</v>
      </c>
      <c r="B365" s="195" t="s">
        <v>9</v>
      </c>
      <c r="C365" s="200">
        <v>12740033</v>
      </c>
    </row>
    <row r="366" spans="1:3" ht="16.5">
      <c r="A366" s="194" t="s">
        <v>318</v>
      </c>
      <c r="B366" s="195" t="s">
        <v>323</v>
      </c>
      <c r="C366" s="200">
        <v>5325892</v>
      </c>
    </row>
    <row r="367" spans="1:3" ht="16.5">
      <c r="A367" s="192" t="s">
        <v>324</v>
      </c>
      <c r="B367" s="193" t="s">
        <v>526</v>
      </c>
      <c r="C367" s="199">
        <v>13401277</v>
      </c>
    </row>
    <row r="368" spans="1:3" ht="16.5">
      <c r="A368" s="194" t="s">
        <v>324</v>
      </c>
      <c r="B368" s="195" t="s">
        <v>325</v>
      </c>
      <c r="C368" s="200">
        <v>1409292</v>
      </c>
    </row>
    <row r="369" spans="1:3" ht="16.5">
      <c r="A369" s="194" t="s">
        <v>324</v>
      </c>
      <c r="B369" s="195" t="s">
        <v>326</v>
      </c>
      <c r="C369" s="200">
        <v>1639322</v>
      </c>
    </row>
    <row r="370" spans="1:3" ht="16.5">
      <c r="A370" s="194" t="s">
        <v>324</v>
      </c>
      <c r="B370" s="195" t="s">
        <v>327</v>
      </c>
      <c r="C370" s="200">
        <v>985497</v>
      </c>
    </row>
    <row r="371" spans="1:3" ht="16.5">
      <c r="A371" s="194" t="s">
        <v>324</v>
      </c>
      <c r="B371" s="195" t="s">
        <v>328</v>
      </c>
      <c r="C371" s="200">
        <v>2255063</v>
      </c>
    </row>
    <row r="372" spans="1:3" ht="16.5">
      <c r="A372" s="194" t="s">
        <v>324</v>
      </c>
      <c r="B372" s="195" t="s">
        <v>329</v>
      </c>
      <c r="C372" s="200">
        <v>1861052</v>
      </c>
    </row>
    <row r="373" spans="1:3" ht="16.5">
      <c r="A373" s="194" t="s">
        <v>324</v>
      </c>
      <c r="B373" s="195" t="s">
        <v>330</v>
      </c>
      <c r="C373" s="200">
        <v>1653100</v>
      </c>
    </row>
    <row r="374" spans="1:3" ht="16.5">
      <c r="A374" s="194" t="s">
        <v>324</v>
      </c>
      <c r="B374" s="195" t="s">
        <v>9</v>
      </c>
      <c r="C374" s="200">
        <v>1570553</v>
      </c>
    </row>
    <row r="375" spans="1:3" ht="16.5">
      <c r="A375" s="194" t="s">
        <v>324</v>
      </c>
      <c r="B375" s="195" t="s">
        <v>331</v>
      </c>
      <c r="C375" s="200">
        <v>2027398</v>
      </c>
    </row>
    <row r="376" spans="1:3" ht="16.5">
      <c r="A376" s="192" t="s">
        <v>332</v>
      </c>
      <c r="B376" s="193" t="s">
        <v>526</v>
      </c>
      <c r="C376" s="199">
        <v>18666285</v>
      </c>
    </row>
    <row r="377" spans="1:3" ht="16.5">
      <c r="A377" s="194" t="s">
        <v>332</v>
      </c>
      <c r="B377" s="195" t="s">
        <v>333</v>
      </c>
      <c r="C377" s="200">
        <v>927848</v>
      </c>
    </row>
    <row r="378" spans="1:3" ht="16.5">
      <c r="A378" s="194" t="s">
        <v>332</v>
      </c>
      <c r="B378" s="195" t="s">
        <v>334</v>
      </c>
      <c r="C378" s="200">
        <v>2942275</v>
      </c>
    </row>
    <row r="379" spans="1:3" ht="16.5">
      <c r="A379" s="194" t="s">
        <v>332</v>
      </c>
      <c r="B379" s="195" t="s">
        <v>335</v>
      </c>
      <c r="C379" s="200">
        <v>2394718</v>
      </c>
    </row>
    <row r="380" spans="1:3" ht="16.5">
      <c r="A380" s="194" t="s">
        <v>332</v>
      </c>
      <c r="B380" s="195" t="s">
        <v>336</v>
      </c>
      <c r="C380" s="200">
        <v>1555082</v>
      </c>
    </row>
    <row r="381" spans="1:3" ht="16.5">
      <c r="A381" s="194" t="s">
        <v>332</v>
      </c>
      <c r="B381" s="195" t="s">
        <v>9</v>
      </c>
      <c r="C381" s="200">
        <v>5297682</v>
      </c>
    </row>
    <row r="382" spans="1:3" ht="16.5">
      <c r="A382" s="194" t="s">
        <v>332</v>
      </c>
      <c r="B382" s="195" t="s">
        <v>337</v>
      </c>
      <c r="C382" s="200">
        <v>5548680</v>
      </c>
    </row>
    <row r="383" spans="1:3" ht="16.5">
      <c r="A383" s="192" t="s">
        <v>338</v>
      </c>
      <c r="B383" s="193" t="s">
        <v>526</v>
      </c>
      <c r="C383" s="199">
        <v>24275835</v>
      </c>
    </row>
    <row r="384" spans="1:3" ht="16.5">
      <c r="A384" s="194" t="s">
        <v>338</v>
      </c>
      <c r="B384" s="195" t="s">
        <v>339</v>
      </c>
      <c r="C384" s="200">
        <v>1676046</v>
      </c>
    </row>
    <row r="385" spans="1:3" ht="16.5">
      <c r="A385" s="194" t="s">
        <v>338</v>
      </c>
      <c r="B385" s="195" t="s">
        <v>340</v>
      </c>
      <c r="C385" s="200">
        <v>4611718</v>
      </c>
    </row>
    <row r="386" spans="1:3" ht="16.5">
      <c r="A386" s="194" t="s">
        <v>338</v>
      </c>
      <c r="B386" s="195" t="s">
        <v>341</v>
      </c>
      <c r="C386" s="200">
        <v>368615</v>
      </c>
    </row>
    <row r="387" spans="1:3" ht="16.5">
      <c r="A387" s="194" t="s">
        <v>338</v>
      </c>
      <c r="B387" s="195" t="s">
        <v>342</v>
      </c>
      <c r="C387" s="200">
        <v>9902895</v>
      </c>
    </row>
    <row r="388" spans="1:3" ht="16.5">
      <c r="A388" s="194" t="s">
        <v>338</v>
      </c>
      <c r="B388" s="195" t="s">
        <v>9</v>
      </c>
      <c r="C388" s="200">
        <v>3817163</v>
      </c>
    </row>
    <row r="389" spans="1:3" ht="16.5">
      <c r="A389" s="194" t="s">
        <v>338</v>
      </c>
      <c r="B389" s="195" t="s">
        <v>343</v>
      </c>
      <c r="C389" s="200">
        <v>3629038</v>
      </c>
    </row>
    <row r="390" spans="1:3" ht="16.5">
      <c r="A390" s="194" t="s">
        <v>338</v>
      </c>
      <c r="B390" s="195" t="s">
        <v>344</v>
      </c>
      <c r="C390" s="200">
        <v>270360</v>
      </c>
    </row>
    <row r="391" spans="1:3" ht="16.5">
      <c r="A391" s="192" t="s">
        <v>345</v>
      </c>
      <c r="B391" s="193" t="s">
        <v>526</v>
      </c>
      <c r="C391" s="199">
        <v>37241320</v>
      </c>
    </row>
    <row r="392" spans="1:3" ht="16.5">
      <c r="A392" s="194" t="s">
        <v>345</v>
      </c>
      <c r="B392" s="195" t="s">
        <v>346</v>
      </c>
      <c r="C392" s="200">
        <v>4036796</v>
      </c>
    </row>
    <row r="393" spans="1:3" ht="16.5">
      <c r="A393" s="194" t="s">
        <v>345</v>
      </c>
      <c r="B393" s="195" t="s">
        <v>347</v>
      </c>
      <c r="C393" s="200">
        <v>3208853</v>
      </c>
    </row>
    <row r="394" spans="1:3" ht="16.5">
      <c r="A394" s="194" t="s">
        <v>345</v>
      </c>
      <c r="B394" s="195" t="s">
        <v>348</v>
      </c>
      <c r="C394" s="200">
        <v>4973883</v>
      </c>
    </row>
    <row r="395" spans="1:3" ht="16.5">
      <c r="A395" s="194" t="s">
        <v>345</v>
      </c>
      <c r="B395" s="195" t="s">
        <v>349</v>
      </c>
      <c r="C395" s="200">
        <v>696485</v>
      </c>
    </row>
    <row r="396" spans="1:3" ht="16.5">
      <c r="A396" s="194" t="s">
        <v>345</v>
      </c>
      <c r="B396" s="195" t="s">
        <v>350</v>
      </c>
      <c r="C396" s="200">
        <v>2459243</v>
      </c>
    </row>
    <row r="397" spans="1:3" ht="16.5">
      <c r="A397" s="194" t="s">
        <v>345</v>
      </c>
      <c r="B397" s="195" t="s">
        <v>351</v>
      </c>
      <c r="C397" s="200">
        <v>3203148</v>
      </c>
    </row>
    <row r="398" spans="1:3" ht="16.5">
      <c r="A398" s="194" t="s">
        <v>345</v>
      </c>
      <c r="B398" s="195" t="s">
        <v>352</v>
      </c>
      <c r="C398" s="200">
        <v>773337</v>
      </c>
    </row>
    <row r="399" spans="1:3" ht="16.5">
      <c r="A399" s="194" t="s">
        <v>345</v>
      </c>
      <c r="B399" s="195" t="s">
        <v>353</v>
      </c>
      <c r="C399" s="200">
        <v>5284708</v>
      </c>
    </row>
    <row r="400" spans="1:3" ht="16.5">
      <c r="A400" s="194" t="s">
        <v>345</v>
      </c>
      <c r="B400" s="195" t="s">
        <v>354</v>
      </c>
      <c r="C400" s="200">
        <v>659800</v>
      </c>
    </row>
    <row r="401" spans="1:3" ht="16.5">
      <c r="A401" s="194" t="s">
        <v>345</v>
      </c>
      <c r="B401" s="195" t="s">
        <v>355</v>
      </c>
      <c r="C401" s="200">
        <v>1983285</v>
      </c>
    </row>
    <row r="402" spans="1:3" ht="16.5">
      <c r="A402" s="194" t="s">
        <v>345</v>
      </c>
      <c r="B402" s="195" t="s">
        <v>9</v>
      </c>
      <c r="C402" s="200">
        <v>5377535</v>
      </c>
    </row>
    <row r="403" spans="1:3" ht="16.5">
      <c r="A403" s="194" t="s">
        <v>345</v>
      </c>
      <c r="B403" s="195" t="s">
        <v>356</v>
      </c>
      <c r="C403" s="200">
        <v>4584247</v>
      </c>
    </row>
    <row r="404" spans="1:3" ht="16.5">
      <c r="A404" s="192" t="s">
        <v>357</v>
      </c>
      <c r="B404" s="193" t="s">
        <v>526</v>
      </c>
      <c r="C404" s="199">
        <v>27066777</v>
      </c>
    </row>
    <row r="405" spans="1:3" ht="16.5">
      <c r="A405" s="194" t="s">
        <v>357</v>
      </c>
      <c r="B405" s="195" t="s">
        <v>358</v>
      </c>
      <c r="C405" s="200">
        <v>648935</v>
      </c>
    </row>
    <row r="406" spans="1:3" ht="16.5">
      <c r="A406" s="194" t="s">
        <v>357</v>
      </c>
      <c r="B406" s="195" t="s">
        <v>359</v>
      </c>
      <c r="C406" s="200">
        <v>3095190</v>
      </c>
    </row>
    <row r="407" spans="1:3" ht="16.5">
      <c r="A407" s="194" t="s">
        <v>357</v>
      </c>
      <c r="B407" s="195" t="s">
        <v>360</v>
      </c>
      <c r="C407" s="200">
        <v>3757552</v>
      </c>
    </row>
    <row r="408" spans="1:3" ht="16.5">
      <c r="A408" s="194" t="s">
        <v>357</v>
      </c>
      <c r="B408" s="195" t="s">
        <v>361</v>
      </c>
      <c r="C408" s="200">
        <v>4489968</v>
      </c>
    </row>
    <row r="409" spans="1:3" ht="16.5">
      <c r="A409" s="194" t="s">
        <v>357</v>
      </c>
      <c r="B409" s="195" t="s">
        <v>9</v>
      </c>
      <c r="C409" s="200">
        <v>3191153</v>
      </c>
    </row>
    <row r="410" spans="1:3" ht="16.5">
      <c r="A410" s="194" t="s">
        <v>357</v>
      </c>
      <c r="B410" s="195" t="s">
        <v>362</v>
      </c>
      <c r="C410" s="200">
        <v>6560177</v>
      </c>
    </row>
    <row r="411" spans="1:3" ht="16.5">
      <c r="A411" s="194" t="s">
        <v>357</v>
      </c>
      <c r="B411" s="195" t="s">
        <v>363</v>
      </c>
      <c r="C411" s="200">
        <v>5323802</v>
      </c>
    </row>
    <row r="412" spans="1:3" ht="16.5">
      <c r="A412" s="192" t="s">
        <v>364</v>
      </c>
      <c r="B412" s="193" t="s">
        <v>526</v>
      </c>
      <c r="C412" s="199">
        <v>43247568</v>
      </c>
    </row>
    <row r="413" spans="1:3" ht="16.5">
      <c r="A413" s="194" t="s">
        <v>364</v>
      </c>
      <c r="B413" s="195" t="s">
        <v>365</v>
      </c>
      <c r="C413" s="200">
        <v>6607549</v>
      </c>
    </row>
    <row r="414" spans="1:3" ht="16.5">
      <c r="A414" s="194" t="s">
        <v>364</v>
      </c>
      <c r="B414" s="195" t="s">
        <v>366</v>
      </c>
      <c r="C414" s="200">
        <v>7700418</v>
      </c>
    </row>
    <row r="415" spans="1:3" ht="16.5">
      <c r="A415" s="194" t="s">
        <v>364</v>
      </c>
      <c r="B415" s="195" t="s">
        <v>367</v>
      </c>
      <c r="C415" s="200">
        <v>3005630</v>
      </c>
    </row>
    <row r="416" spans="1:3" ht="16.5">
      <c r="A416" s="194" t="s">
        <v>364</v>
      </c>
      <c r="B416" s="195" t="s">
        <v>368</v>
      </c>
      <c r="C416" s="200">
        <v>5359630</v>
      </c>
    </row>
    <row r="417" spans="1:3" ht="16.5">
      <c r="A417" s="194" t="s">
        <v>364</v>
      </c>
      <c r="B417" s="195" t="s">
        <v>369</v>
      </c>
      <c r="C417" s="200">
        <v>4644732</v>
      </c>
    </row>
    <row r="418" spans="1:3" ht="16.5">
      <c r="A418" s="194" t="s">
        <v>364</v>
      </c>
      <c r="B418" s="195" t="s">
        <v>370</v>
      </c>
      <c r="C418" s="200">
        <v>5029380</v>
      </c>
    </row>
    <row r="419" spans="1:3" ht="16.5">
      <c r="A419" s="194" t="s">
        <v>364</v>
      </c>
      <c r="B419" s="195" t="s">
        <v>9</v>
      </c>
      <c r="C419" s="200">
        <v>5956830</v>
      </c>
    </row>
    <row r="420" spans="1:3" ht="16.5">
      <c r="A420" s="194" t="s">
        <v>364</v>
      </c>
      <c r="B420" s="195" t="s">
        <v>371</v>
      </c>
      <c r="C420" s="200">
        <v>1615897</v>
      </c>
    </row>
    <row r="421" spans="1:3" ht="16.5">
      <c r="A421" s="194" t="s">
        <v>364</v>
      </c>
      <c r="B421" s="195" t="s">
        <v>372</v>
      </c>
      <c r="C421" s="200">
        <v>3327502</v>
      </c>
    </row>
    <row r="422" spans="1:3" ht="16.5">
      <c r="A422" s="192" t="s">
        <v>373</v>
      </c>
      <c r="B422" s="193" t="s">
        <v>526</v>
      </c>
      <c r="C422" s="199">
        <v>66303788</v>
      </c>
    </row>
    <row r="423" spans="1:3" ht="16.5">
      <c r="A423" s="194" t="s">
        <v>373</v>
      </c>
      <c r="B423" s="195" t="s">
        <v>374</v>
      </c>
      <c r="C423" s="200">
        <v>1038591</v>
      </c>
    </row>
    <row r="424" spans="1:3" ht="16.5">
      <c r="A424" s="194" t="s">
        <v>373</v>
      </c>
      <c r="B424" s="195" t="s">
        <v>114</v>
      </c>
      <c r="C424" s="200">
        <v>820867</v>
      </c>
    </row>
    <row r="425" spans="1:3" ht="16.5">
      <c r="A425" s="194" t="s">
        <v>373</v>
      </c>
      <c r="B425" s="195" t="s">
        <v>375</v>
      </c>
      <c r="C425" s="200">
        <v>5762043</v>
      </c>
    </row>
    <row r="426" spans="1:3" ht="16.5">
      <c r="A426" s="194" t="s">
        <v>373</v>
      </c>
      <c r="B426" s="195" t="s">
        <v>376</v>
      </c>
      <c r="C426" s="200">
        <v>943175</v>
      </c>
    </row>
    <row r="427" spans="1:3" ht="16.5">
      <c r="A427" s="194" t="s">
        <v>373</v>
      </c>
      <c r="B427" s="195" t="s">
        <v>377</v>
      </c>
      <c r="C427" s="200">
        <v>1963360</v>
      </c>
    </row>
    <row r="428" spans="1:3" ht="16.5">
      <c r="A428" s="194" t="s">
        <v>373</v>
      </c>
      <c r="B428" s="195" t="s">
        <v>378</v>
      </c>
      <c r="C428" s="200">
        <v>763197</v>
      </c>
    </row>
    <row r="429" spans="1:3" ht="16.5">
      <c r="A429" s="194" t="s">
        <v>373</v>
      </c>
      <c r="B429" s="195" t="s">
        <v>379</v>
      </c>
      <c r="C429" s="200">
        <v>4083268</v>
      </c>
    </row>
    <row r="430" spans="1:3" ht="16.5">
      <c r="A430" s="194" t="s">
        <v>373</v>
      </c>
      <c r="B430" s="195" t="s">
        <v>380</v>
      </c>
      <c r="C430" s="200">
        <v>4240413</v>
      </c>
    </row>
    <row r="431" spans="1:3" ht="16.5">
      <c r="A431" s="194" t="s">
        <v>373</v>
      </c>
      <c r="B431" s="195" t="s">
        <v>381</v>
      </c>
      <c r="C431" s="200">
        <v>4655280</v>
      </c>
    </row>
    <row r="432" spans="1:3" ht="16.5">
      <c r="A432" s="194" t="s">
        <v>373</v>
      </c>
      <c r="B432" s="195" t="s">
        <v>382</v>
      </c>
      <c r="C432" s="200">
        <v>6266562</v>
      </c>
    </row>
    <row r="433" spans="1:3" ht="16.5">
      <c r="A433" s="194" t="s">
        <v>373</v>
      </c>
      <c r="B433" s="195" t="s">
        <v>383</v>
      </c>
      <c r="C433" s="200">
        <v>3708390</v>
      </c>
    </row>
    <row r="434" spans="1:3" ht="16.5">
      <c r="A434" s="194" t="s">
        <v>373</v>
      </c>
      <c r="B434" s="195" t="s">
        <v>9</v>
      </c>
      <c r="C434" s="200">
        <v>8408970</v>
      </c>
    </row>
    <row r="435" spans="1:3" ht="16.5">
      <c r="A435" s="194" t="s">
        <v>373</v>
      </c>
      <c r="B435" s="195" t="s">
        <v>384</v>
      </c>
      <c r="C435" s="200">
        <v>3249572</v>
      </c>
    </row>
    <row r="436" spans="1:3" ht="16.5">
      <c r="A436" s="194" t="s">
        <v>373</v>
      </c>
      <c r="B436" s="195" t="s">
        <v>385</v>
      </c>
      <c r="C436" s="200">
        <v>4353205</v>
      </c>
    </row>
    <row r="437" spans="1:3" ht="16.5">
      <c r="A437" s="194" t="s">
        <v>373</v>
      </c>
      <c r="B437" s="195" t="s">
        <v>386</v>
      </c>
      <c r="C437" s="200">
        <v>2080988</v>
      </c>
    </row>
    <row r="438" spans="1:3" ht="16.5">
      <c r="A438" s="194" t="s">
        <v>373</v>
      </c>
      <c r="B438" s="195" t="s">
        <v>387</v>
      </c>
      <c r="C438" s="200">
        <v>7483077</v>
      </c>
    </row>
    <row r="439" spans="1:3" ht="16.5">
      <c r="A439" s="194" t="s">
        <v>373</v>
      </c>
      <c r="B439" s="195" t="s">
        <v>388</v>
      </c>
      <c r="C439" s="200">
        <v>6482830</v>
      </c>
    </row>
    <row r="440" spans="1:3" ht="16.5">
      <c r="A440" s="192" t="s">
        <v>389</v>
      </c>
      <c r="B440" s="193" t="s">
        <v>526</v>
      </c>
      <c r="C440" s="199">
        <v>25266158</v>
      </c>
    </row>
    <row r="441" spans="1:3" ht="16.5">
      <c r="A441" s="194" t="s">
        <v>389</v>
      </c>
      <c r="B441" s="195" t="s">
        <v>390</v>
      </c>
      <c r="C441" s="200">
        <v>4292037</v>
      </c>
    </row>
    <row r="442" spans="1:3" ht="16.5">
      <c r="A442" s="194" t="s">
        <v>389</v>
      </c>
      <c r="B442" s="195" t="s">
        <v>391</v>
      </c>
      <c r="C442" s="200">
        <v>3452485</v>
      </c>
    </row>
    <row r="443" spans="1:3" ht="16.5">
      <c r="A443" s="194" t="s">
        <v>389</v>
      </c>
      <c r="B443" s="195" t="s">
        <v>392</v>
      </c>
      <c r="C443" s="200">
        <v>1579145</v>
      </c>
    </row>
    <row r="444" spans="1:3" ht="16.5">
      <c r="A444" s="194" t="s">
        <v>389</v>
      </c>
      <c r="B444" s="195" t="s">
        <v>393</v>
      </c>
      <c r="C444" s="200">
        <v>6509983</v>
      </c>
    </row>
    <row r="445" spans="1:3" ht="16.5">
      <c r="A445" s="194" t="s">
        <v>389</v>
      </c>
      <c r="B445" s="195" t="s">
        <v>9</v>
      </c>
      <c r="C445" s="200">
        <v>2596308</v>
      </c>
    </row>
    <row r="446" spans="1:3" ht="16.5">
      <c r="A446" s="194" t="s">
        <v>389</v>
      </c>
      <c r="B446" s="195" t="s">
        <v>394</v>
      </c>
      <c r="C446" s="200">
        <v>3587863</v>
      </c>
    </row>
    <row r="447" spans="1:3" ht="16.5">
      <c r="A447" s="194" t="s">
        <v>389</v>
      </c>
      <c r="B447" s="195" t="s">
        <v>395</v>
      </c>
      <c r="C447" s="200">
        <v>3248337</v>
      </c>
    </row>
    <row r="448" spans="1:3" ht="16.5">
      <c r="A448" s="192" t="s">
        <v>396</v>
      </c>
      <c r="B448" s="193" t="s">
        <v>526</v>
      </c>
      <c r="C448" s="199">
        <v>42131478</v>
      </c>
    </row>
    <row r="449" spans="1:3" ht="16.5">
      <c r="A449" s="194" t="s">
        <v>396</v>
      </c>
      <c r="B449" s="195" t="s">
        <v>397</v>
      </c>
      <c r="C449" s="200">
        <v>3325464</v>
      </c>
    </row>
    <row r="450" spans="1:3" ht="16.5">
      <c r="A450" s="194" t="s">
        <v>396</v>
      </c>
      <c r="B450" s="195" t="s">
        <v>398</v>
      </c>
      <c r="C450" s="200">
        <v>1417303</v>
      </c>
    </row>
    <row r="451" spans="1:3" ht="16.5">
      <c r="A451" s="194" t="s">
        <v>396</v>
      </c>
      <c r="B451" s="195" t="s">
        <v>399</v>
      </c>
      <c r="C451" s="200">
        <v>377530</v>
      </c>
    </row>
    <row r="452" spans="1:3" ht="16.5">
      <c r="A452" s="194" t="s">
        <v>396</v>
      </c>
      <c r="B452" s="195" t="s">
        <v>400</v>
      </c>
      <c r="C452" s="200">
        <v>7375702</v>
      </c>
    </row>
    <row r="453" spans="1:3" ht="16.5">
      <c r="A453" s="194" t="s">
        <v>396</v>
      </c>
      <c r="B453" s="195" t="s">
        <v>9</v>
      </c>
      <c r="C453" s="200">
        <v>8105080</v>
      </c>
    </row>
    <row r="454" spans="1:3" ht="16.5">
      <c r="A454" s="194" t="s">
        <v>396</v>
      </c>
      <c r="B454" s="195" t="s">
        <v>401</v>
      </c>
      <c r="C454" s="200">
        <v>4032805</v>
      </c>
    </row>
    <row r="455" spans="1:3" ht="16.5">
      <c r="A455" s="194" t="s">
        <v>396</v>
      </c>
      <c r="B455" s="195" t="s">
        <v>356</v>
      </c>
      <c r="C455" s="200">
        <v>1022563</v>
      </c>
    </row>
    <row r="456" spans="1:3" ht="16.5">
      <c r="A456" s="194" t="s">
        <v>396</v>
      </c>
      <c r="B456" s="195" t="s">
        <v>402</v>
      </c>
      <c r="C456" s="200">
        <v>4761213</v>
      </c>
    </row>
    <row r="457" spans="1:3" ht="16.5">
      <c r="A457" s="194" t="s">
        <v>396</v>
      </c>
      <c r="B457" s="195" t="s">
        <v>403</v>
      </c>
      <c r="C457" s="200">
        <v>756798</v>
      </c>
    </row>
    <row r="458" spans="1:3" ht="16.5">
      <c r="A458" s="194" t="s">
        <v>396</v>
      </c>
      <c r="B458" s="195" t="s">
        <v>404</v>
      </c>
      <c r="C458" s="200">
        <v>3952273</v>
      </c>
    </row>
    <row r="459" spans="1:3" ht="16.5">
      <c r="A459" s="194" t="s">
        <v>396</v>
      </c>
      <c r="B459" s="195" t="s">
        <v>405</v>
      </c>
      <c r="C459" s="200">
        <v>1091597</v>
      </c>
    </row>
    <row r="460" spans="1:3" ht="16.5">
      <c r="A460" s="194" t="s">
        <v>396</v>
      </c>
      <c r="B460" s="195" t="s">
        <v>406</v>
      </c>
      <c r="C460" s="200">
        <v>5913150</v>
      </c>
    </row>
    <row r="461" spans="1:3" ht="16.5">
      <c r="A461" s="192" t="s">
        <v>407</v>
      </c>
      <c r="B461" s="193" t="s">
        <v>526</v>
      </c>
      <c r="C461" s="199">
        <v>23544837</v>
      </c>
    </row>
    <row r="462" spans="1:3" ht="16.5">
      <c r="A462" s="194" t="s">
        <v>407</v>
      </c>
      <c r="B462" s="195" t="s">
        <v>408</v>
      </c>
      <c r="C462" s="200">
        <v>2710008</v>
      </c>
    </row>
    <row r="463" spans="1:3" ht="16.5">
      <c r="A463" s="194" t="s">
        <v>407</v>
      </c>
      <c r="B463" s="195" t="s">
        <v>409</v>
      </c>
      <c r="C463" s="200">
        <v>1949535</v>
      </c>
    </row>
    <row r="464" spans="1:3" ht="16.5">
      <c r="A464" s="194" t="s">
        <v>407</v>
      </c>
      <c r="B464" s="195" t="s">
        <v>410</v>
      </c>
      <c r="C464" s="200">
        <v>4035682</v>
      </c>
    </row>
    <row r="465" spans="1:3" ht="16.5">
      <c r="A465" s="194" t="s">
        <v>407</v>
      </c>
      <c r="B465" s="195" t="s">
        <v>9</v>
      </c>
      <c r="C465" s="200">
        <v>4007002</v>
      </c>
    </row>
    <row r="466" spans="1:3" ht="16.5">
      <c r="A466" s="194" t="s">
        <v>407</v>
      </c>
      <c r="B466" s="195" t="s">
        <v>411</v>
      </c>
      <c r="C466" s="200">
        <v>1864768</v>
      </c>
    </row>
    <row r="467" spans="1:3" ht="16.5">
      <c r="A467" s="194" t="s">
        <v>407</v>
      </c>
      <c r="B467" s="195" t="s">
        <v>241</v>
      </c>
      <c r="C467" s="200">
        <v>3102827</v>
      </c>
    </row>
    <row r="468" spans="1:3" ht="16.5">
      <c r="A468" s="194" t="s">
        <v>407</v>
      </c>
      <c r="B468" s="195" t="s">
        <v>412</v>
      </c>
      <c r="C468" s="200">
        <v>3608758</v>
      </c>
    </row>
    <row r="469" spans="1:3" ht="16.5">
      <c r="A469" s="194" t="s">
        <v>407</v>
      </c>
      <c r="B469" s="195" t="s">
        <v>413</v>
      </c>
      <c r="C469" s="200">
        <v>2266257</v>
      </c>
    </row>
    <row r="470" spans="1:3" ht="16.5">
      <c r="A470" s="192" t="s">
        <v>414</v>
      </c>
      <c r="B470" s="193" t="s">
        <v>526</v>
      </c>
      <c r="C470" s="199">
        <v>23574068</v>
      </c>
    </row>
    <row r="471" spans="1:3" ht="16.5">
      <c r="A471" s="194" t="s">
        <v>414</v>
      </c>
      <c r="B471" s="195" t="s">
        <v>415</v>
      </c>
      <c r="C471" s="200">
        <v>3956762</v>
      </c>
    </row>
    <row r="472" spans="1:3" ht="16.5">
      <c r="A472" s="194" t="s">
        <v>414</v>
      </c>
      <c r="B472" s="195" t="s">
        <v>416</v>
      </c>
      <c r="C472" s="200">
        <v>5404888</v>
      </c>
    </row>
    <row r="473" spans="1:3" ht="16.5">
      <c r="A473" s="194" t="s">
        <v>414</v>
      </c>
      <c r="B473" s="195" t="s">
        <v>417</v>
      </c>
      <c r="C473" s="200">
        <v>1321868</v>
      </c>
    </row>
    <row r="474" spans="1:3" ht="16.5">
      <c r="A474" s="194" t="s">
        <v>414</v>
      </c>
      <c r="B474" s="195" t="s">
        <v>9</v>
      </c>
      <c r="C474" s="200">
        <v>8704972</v>
      </c>
    </row>
    <row r="475" spans="1:3" ht="16.5">
      <c r="A475" s="194" t="s">
        <v>414</v>
      </c>
      <c r="B475" s="195" t="s">
        <v>418</v>
      </c>
      <c r="C475" s="200">
        <v>2037133</v>
      </c>
    </row>
    <row r="476" spans="1:3" ht="16.5">
      <c r="A476" s="194" t="s">
        <v>414</v>
      </c>
      <c r="B476" s="195" t="s">
        <v>419</v>
      </c>
      <c r="C476" s="200">
        <v>2148445</v>
      </c>
    </row>
    <row r="477" spans="1:3" ht="16.5">
      <c r="A477" s="192" t="s">
        <v>420</v>
      </c>
      <c r="B477" s="193" t="s">
        <v>526</v>
      </c>
      <c r="C477" s="199">
        <v>9171498</v>
      </c>
    </row>
    <row r="478" spans="1:3" ht="16.5">
      <c r="A478" s="197" t="s">
        <v>420</v>
      </c>
      <c r="B478" s="198" t="s">
        <v>421</v>
      </c>
      <c r="C478" s="202">
        <v>1826390</v>
      </c>
    </row>
    <row r="479" spans="1:3" ht="16.5">
      <c r="A479" s="197" t="s">
        <v>420</v>
      </c>
      <c r="B479" s="198" t="s">
        <v>422</v>
      </c>
      <c r="C479" s="202">
        <v>1490885</v>
      </c>
    </row>
    <row r="480" spans="1:3" ht="16.5">
      <c r="A480" s="197" t="s">
        <v>420</v>
      </c>
      <c r="B480" s="198" t="s">
        <v>423</v>
      </c>
      <c r="C480" s="202">
        <v>1001237</v>
      </c>
    </row>
    <row r="481" spans="1:3" ht="16.5">
      <c r="A481" s="197" t="s">
        <v>420</v>
      </c>
      <c r="B481" s="198" t="s">
        <v>424</v>
      </c>
      <c r="C481" s="202">
        <v>1341953</v>
      </c>
    </row>
    <row r="482" spans="1:3" ht="16.5">
      <c r="A482" s="197" t="s">
        <v>420</v>
      </c>
      <c r="B482" s="198" t="s">
        <v>9</v>
      </c>
      <c r="C482" s="202">
        <v>2744060</v>
      </c>
    </row>
    <row r="483" spans="1:3" ht="16.5">
      <c r="A483" s="197" t="s">
        <v>420</v>
      </c>
      <c r="B483" s="198" t="s">
        <v>425</v>
      </c>
      <c r="C483" s="202">
        <v>766973</v>
      </c>
    </row>
    <row r="484" spans="1:3" ht="16.5">
      <c r="A484" s="192" t="s">
        <v>426</v>
      </c>
      <c r="B484" s="193" t="s">
        <v>526</v>
      </c>
      <c r="C484" s="199">
        <v>28041243</v>
      </c>
    </row>
    <row r="485" spans="1:3" ht="16.5">
      <c r="A485" s="194" t="s">
        <v>426</v>
      </c>
      <c r="B485" s="195" t="s">
        <v>427</v>
      </c>
      <c r="C485" s="200">
        <v>4462999</v>
      </c>
    </row>
    <row r="486" spans="1:3" ht="16.5">
      <c r="A486" s="194" t="s">
        <v>426</v>
      </c>
      <c r="B486" s="195" t="s">
        <v>428</v>
      </c>
      <c r="C486" s="200">
        <v>974052</v>
      </c>
    </row>
    <row r="487" spans="1:3" ht="16.5">
      <c r="A487" s="194" t="s">
        <v>426</v>
      </c>
      <c r="B487" s="195" t="s">
        <v>429</v>
      </c>
      <c r="C487" s="200">
        <v>1245427</v>
      </c>
    </row>
    <row r="488" spans="1:3" ht="16.5">
      <c r="A488" s="194" t="s">
        <v>426</v>
      </c>
      <c r="B488" s="195" t="s">
        <v>430</v>
      </c>
      <c r="C488" s="200">
        <v>187553</v>
      </c>
    </row>
    <row r="489" spans="1:3" ht="16.5">
      <c r="A489" s="194" t="s">
        <v>426</v>
      </c>
      <c r="B489" s="195" t="s">
        <v>431</v>
      </c>
      <c r="C489" s="200">
        <v>1771475</v>
      </c>
    </row>
    <row r="490" spans="1:3" ht="16.5">
      <c r="A490" s="194" t="s">
        <v>426</v>
      </c>
      <c r="B490" s="195" t="s">
        <v>432</v>
      </c>
      <c r="C490" s="200">
        <v>1822580</v>
      </c>
    </row>
    <row r="491" spans="1:3" ht="16.5">
      <c r="A491" s="194" t="s">
        <v>426</v>
      </c>
      <c r="B491" s="195" t="s">
        <v>433</v>
      </c>
      <c r="C491" s="200">
        <v>1219095</v>
      </c>
    </row>
    <row r="492" spans="1:3" ht="16.5">
      <c r="A492" s="194" t="s">
        <v>426</v>
      </c>
      <c r="B492" s="195" t="s">
        <v>9</v>
      </c>
      <c r="C492" s="200">
        <v>4289810</v>
      </c>
    </row>
    <row r="493" spans="1:3" ht="16.5">
      <c r="A493" s="194" t="s">
        <v>426</v>
      </c>
      <c r="B493" s="195" t="s">
        <v>434</v>
      </c>
      <c r="C493" s="200">
        <v>677783</v>
      </c>
    </row>
    <row r="494" spans="1:3" ht="16.5">
      <c r="A494" s="194" t="s">
        <v>426</v>
      </c>
      <c r="B494" s="195" t="s">
        <v>435</v>
      </c>
      <c r="C494" s="200">
        <v>2971940</v>
      </c>
    </row>
    <row r="495" spans="1:3" ht="16.5">
      <c r="A495" s="194" t="s">
        <v>426</v>
      </c>
      <c r="B495" s="195" t="s">
        <v>436</v>
      </c>
      <c r="C495" s="200">
        <v>3577278</v>
      </c>
    </row>
    <row r="496" spans="1:3" ht="16.5">
      <c r="A496" s="194" t="s">
        <v>426</v>
      </c>
      <c r="B496" s="195" t="s">
        <v>437</v>
      </c>
      <c r="C496" s="200">
        <v>1684313</v>
      </c>
    </row>
    <row r="497" spans="1:3" ht="16.5">
      <c r="A497" s="194" t="s">
        <v>426</v>
      </c>
      <c r="B497" s="195" t="s">
        <v>438</v>
      </c>
      <c r="C497" s="200">
        <v>545963</v>
      </c>
    </row>
    <row r="498" spans="1:3" ht="16.5">
      <c r="A498" s="194" t="s">
        <v>426</v>
      </c>
      <c r="B498" s="195" t="s">
        <v>439</v>
      </c>
      <c r="C498" s="200">
        <v>2610975</v>
      </c>
    </row>
    <row r="499" spans="1:3" ht="16.5">
      <c r="A499" s="192" t="s">
        <v>440</v>
      </c>
      <c r="B499" s="193" t="s">
        <v>526</v>
      </c>
      <c r="C499" s="199">
        <v>38422573</v>
      </c>
    </row>
    <row r="500" spans="1:3" ht="16.5">
      <c r="A500" s="194" t="s">
        <v>440</v>
      </c>
      <c r="B500" s="195" t="s">
        <v>441</v>
      </c>
      <c r="C500" s="200">
        <v>3490388</v>
      </c>
    </row>
    <row r="501" spans="1:3" ht="16.5">
      <c r="A501" s="194" t="s">
        <v>440</v>
      </c>
      <c r="B501" s="195" t="s">
        <v>442</v>
      </c>
      <c r="C501" s="200">
        <v>9264632</v>
      </c>
    </row>
    <row r="502" spans="1:3" ht="16.5">
      <c r="A502" s="194" t="s">
        <v>440</v>
      </c>
      <c r="B502" s="195" t="s">
        <v>443</v>
      </c>
      <c r="C502" s="200">
        <v>9190662</v>
      </c>
    </row>
    <row r="503" spans="1:3" ht="16.5">
      <c r="A503" s="194" t="s">
        <v>440</v>
      </c>
      <c r="B503" s="195" t="s">
        <v>444</v>
      </c>
      <c r="C503" s="200">
        <v>8459380</v>
      </c>
    </row>
    <row r="504" spans="1:3" ht="16.5">
      <c r="A504" s="194" t="s">
        <v>440</v>
      </c>
      <c r="B504" s="195" t="s">
        <v>445</v>
      </c>
      <c r="C504" s="200">
        <v>2272458</v>
      </c>
    </row>
    <row r="505" spans="1:3" ht="16.5">
      <c r="A505" s="194" t="s">
        <v>440</v>
      </c>
      <c r="B505" s="195" t="s">
        <v>446</v>
      </c>
      <c r="C505" s="200">
        <v>383918</v>
      </c>
    </row>
    <row r="506" spans="1:3" ht="16.5">
      <c r="A506" s="194" t="s">
        <v>440</v>
      </c>
      <c r="B506" s="195" t="s">
        <v>447</v>
      </c>
      <c r="C506" s="200">
        <v>2162878</v>
      </c>
    </row>
    <row r="507" spans="1:3" ht="16.5">
      <c r="A507" s="194" t="s">
        <v>440</v>
      </c>
      <c r="B507" s="195" t="s">
        <v>9</v>
      </c>
      <c r="C507" s="200">
        <v>3198257</v>
      </c>
    </row>
  </sheetData>
  <autoFilter ref="A4:C507"/>
  <mergeCells count="4">
    <mergeCell ref="A2:A3"/>
    <mergeCell ref="B2:B3"/>
    <mergeCell ref="C2:C3"/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5" orientation="portrait" r:id="rId1"/>
  <rowBreaks count="8" manualBreakCount="8">
    <brk id="101" max="2" man="1"/>
    <brk id="152" max="2" man="1"/>
    <brk id="199" max="2" man="1"/>
    <brk id="255" max="2" man="1"/>
    <brk id="292" max="2" man="1"/>
    <brk id="345" max="2" man="1"/>
    <brk id="390" max="2" man="1"/>
    <brk id="447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32"/>
  <sheetViews>
    <sheetView showGridLines="0" workbookViewId="0">
      <selection activeCell="N17" sqref="N17"/>
    </sheetView>
  </sheetViews>
  <sheetFormatPr defaultColWidth="9.140625" defaultRowHeight="12.75"/>
  <cols>
    <col min="1" max="2" width="2" style="3" customWidth="1"/>
    <col min="3" max="3" width="10.28515625" style="3" customWidth="1"/>
    <col min="4" max="4" width="2.140625" style="3" customWidth="1"/>
    <col min="5" max="5" width="10.140625" style="3" customWidth="1"/>
    <col min="6" max="6" width="10.42578125" style="3" customWidth="1"/>
    <col min="7" max="7" width="14" style="3" customWidth="1"/>
    <col min="8" max="8" width="19.7109375" style="3" customWidth="1"/>
    <col min="9" max="10" width="10.140625" style="3" customWidth="1"/>
    <col min="11" max="11" width="19.140625" style="3" customWidth="1"/>
    <col min="12" max="12" width="2.7109375" style="3" customWidth="1"/>
    <col min="13" max="16384" width="9.140625" style="3"/>
  </cols>
  <sheetData>
    <row r="1" spans="2:12" ht="13.5" thickBot="1"/>
    <row r="2" spans="2:12">
      <c r="B2" s="22"/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s="8" customFormat="1" ht="15.75" customHeight="1">
      <c r="B3" s="58"/>
      <c r="C3" s="163" t="s">
        <v>561</v>
      </c>
      <c r="D3" s="59"/>
      <c r="E3" s="59"/>
      <c r="F3" s="59"/>
      <c r="G3" s="59"/>
      <c r="H3" s="59"/>
      <c r="I3" s="59"/>
      <c r="J3" s="59"/>
      <c r="K3" s="59"/>
      <c r="L3" s="57"/>
    </row>
    <row r="4" spans="2:12" ht="12.75" customHeight="1">
      <c r="B4" s="9"/>
      <c r="C4" s="21"/>
      <c r="D4" s="164"/>
      <c r="E4" s="369" t="s">
        <v>562</v>
      </c>
      <c r="F4" s="369"/>
      <c r="G4" s="369"/>
      <c r="H4" s="369"/>
      <c r="I4" s="369"/>
      <c r="J4" s="369"/>
      <c r="K4" s="369"/>
      <c r="L4" s="10"/>
    </row>
    <row r="5" spans="2:12" s="8" customFormat="1" ht="15" customHeight="1">
      <c r="B5" s="58"/>
      <c r="C5" s="59"/>
      <c r="D5" s="165"/>
      <c r="E5" s="370"/>
      <c r="F5" s="370"/>
      <c r="G5" s="370"/>
      <c r="H5" s="370"/>
      <c r="I5" s="370"/>
      <c r="J5" s="370"/>
      <c r="K5" s="370"/>
      <c r="L5" s="57"/>
    </row>
    <row r="6" spans="2:12">
      <c r="B6" s="9"/>
      <c r="C6" s="21"/>
      <c r="D6" s="21"/>
      <c r="E6" s="21"/>
      <c r="F6" s="21"/>
      <c r="G6" s="21"/>
      <c r="H6" s="21"/>
      <c r="I6" s="21"/>
      <c r="J6" s="21"/>
      <c r="K6" s="21"/>
      <c r="L6" s="10"/>
    </row>
    <row r="7" spans="2:12" s="14" customFormat="1">
      <c r="B7" s="12"/>
      <c r="C7" s="166" t="s">
        <v>0</v>
      </c>
      <c r="D7" s="13" t="s">
        <v>505</v>
      </c>
      <c r="E7" s="15" t="s">
        <v>31</v>
      </c>
      <c r="F7" s="15"/>
      <c r="G7" s="15"/>
      <c r="H7" s="13"/>
      <c r="I7" s="13"/>
      <c r="J7" s="15" t="s">
        <v>502</v>
      </c>
      <c r="K7" s="15"/>
      <c r="L7" s="17"/>
    </row>
    <row r="8" spans="2:12" s="14" customFormat="1" ht="8.25" customHeight="1">
      <c r="B8" s="12"/>
      <c r="C8" s="13"/>
      <c r="D8" s="13"/>
      <c r="E8" s="13"/>
      <c r="F8" s="13"/>
      <c r="G8" s="13"/>
      <c r="H8" s="13"/>
      <c r="I8" s="13"/>
      <c r="J8" s="13"/>
      <c r="K8" s="13"/>
      <c r="L8" s="17"/>
    </row>
    <row r="9" spans="2:12" s="14" customFormat="1" ht="13.5" customHeight="1">
      <c r="B9" s="12"/>
      <c r="C9" s="13"/>
      <c r="D9" s="13"/>
      <c r="E9" s="13"/>
      <c r="F9" s="13"/>
      <c r="G9" s="13"/>
      <c r="H9" s="13"/>
      <c r="I9" s="13"/>
      <c r="J9" s="167" t="s">
        <v>506</v>
      </c>
      <c r="K9" s="168" t="s">
        <v>585</v>
      </c>
      <c r="L9" s="17"/>
    </row>
    <row r="10" spans="2:12" s="14" customFormat="1" ht="12" customHeight="1">
      <c r="B10" s="12"/>
      <c r="C10" s="13"/>
      <c r="D10" s="13"/>
      <c r="E10" s="13"/>
      <c r="F10" s="13"/>
      <c r="G10" s="13"/>
      <c r="H10" s="13"/>
      <c r="I10" s="13"/>
      <c r="J10" s="167" t="s">
        <v>507</v>
      </c>
      <c r="K10" s="169">
        <v>4722157025</v>
      </c>
      <c r="L10" s="17"/>
    </row>
    <row r="11" spans="2:12" s="14" customFormat="1" ht="11.25" customHeight="1">
      <c r="B11" s="12"/>
      <c r="C11" s="13"/>
      <c r="D11" s="13"/>
      <c r="E11" s="13"/>
      <c r="F11" s="13"/>
      <c r="G11" s="13"/>
      <c r="H11" s="13"/>
      <c r="I11" s="13"/>
      <c r="J11" s="167" t="s">
        <v>508</v>
      </c>
      <c r="K11" s="168">
        <v>5435423655</v>
      </c>
      <c r="L11" s="17"/>
    </row>
    <row r="12" spans="2:12" s="14" customFormat="1" ht="13.5" customHeight="1">
      <c r="B12" s="12"/>
      <c r="C12" s="13"/>
      <c r="D12" s="13"/>
      <c r="E12" s="13"/>
      <c r="F12" s="13"/>
      <c r="G12" s="13"/>
      <c r="H12" s="13"/>
      <c r="I12" s="13"/>
      <c r="J12" s="167" t="s">
        <v>509</v>
      </c>
      <c r="K12" s="168">
        <v>4722157023</v>
      </c>
      <c r="L12" s="17"/>
    </row>
    <row r="13" spans="2:12" s="14" customFormat="1" ht="12.75" customHeight="1">
      <c r="B13" s="12"/>
      <c r="C13" s="13"/>
      <c r="D13" s="13"/>
      <c r="E13" s="13"/>
      <c r="F13" s="13"/>
      <c r="G13" s="13"/>
      <c r="H13" s="13"/>
      <c r="I13" s="13"/>
      <c r="J13" s="167" t="s">
        <v>510</v>
      </c>
      <c r="K13" s="219" t="s">
        <v>586</v>
      </c>
      <c r="L13" s="17"/>
    </row>
    <row r="14" spans="2:12" ht="13.5" thickBot="1">
      <c r="B14" s="9"/>
      <c r="C14" s="21"/>
      <c r="D14" s="21"/>
      <c r="E14" s="21"/>
      <c r="F14" s="21"/>
      <c r="G14" s="21"/>
      <c r="H14" s="21"/>
      <c r="I14" s="21"/>
      <c r="J14" s="21"/>
      <c r="K14" s="21"/>
      <c r="L14" s="10"/>
    </row>
    <row r="15" spans="2:12" ht="24.75" customHeight="1">
      <c r="B15" s="9"/>
      <c r="C15" s="373" t="s">
        <v>566</v>
      </c>
      <c r="D15" s="374"/>
      <c r="E15" s="374"/>
      <c r="F15" s="374"/>
      <c r="G15" s="374"/>
      <c r="H15" s="371" t="s">
        <v>511</v>
      </c>
      <c r="I15" s="377" t="s">
        <v>563</v>
      </c>
      <c r="J15" s="374"/>
      <c r="K15" s="378"/>
      <c r="L15" s="10"/>
    </row>
    <row r="16" spans="2:12" ht="18.75" customHeight="1">
      <c r="B16" s="9"/>
      <c r="C16" s="375"/>
      <c r="D16" s="376"/>
      <c r="E16" s="376"/>
      <c r="F16" s="376"/>
      <c r="G16" s="376"/>
      <c r="H16" s="372"/>
      <c r="I16" s="379"/>
      <c r="J16" s="376"/>
      <c r="K16" s="380"/>
      <c r="L16" s="10"/>
    </row>
    <row r="17" spans="2:12" s="21" customFormat="1" ht="15" customHeight="1">
      <c r="B17" s="9"/>
      <c r="C17" s="357" t="s">
        <v>512</v>
      </c>
      <c r="D17" s="358"/>
      <c r="E17" s="358"/>
      <c r="F17" s="358"/>
      <c r="G17" s="358"/>
      <c r="H17" s="358"/>
      <c r="I17" s="358"/>
      <c r="J17" s="358"/>
      <c r="K17" s="358"/>
      <c r="L17" s="10"/>
    </row>
    <row r="18" spans="2:12" ht="15" customHeight="1">
      <c r="B18" s="9"/>
      <c r="C18" s="346" t="s">
        <v>513</v>
      </c>
      <c r="D18" s="347"/>
      <c r="E18" s="347"/>
      <c r="F18" s="347"/>
      <c r="G18" s="348"/>
      <c r="H18" s="68">
        <f>+'EK II TUTAK'!G104+'EK II TAŞLIÇAY'!G101+'EK II PATNOS'!G119+'EK II HAMUR '!G103+'EK II ELEŞKİRT'!G102+'EK II DOĞUBAYAZIT'!G107+'EK II DİYADİN'!G118+'EK II MERKEZ'!G117</f>
        <v>30</v>
      </c>
      <c r="I18" s="366">
        <f>+'EK II TUTAK'!H104+'EK II TAŞLIÇAY'!H101+'EK II PATNOS'!H119+'EK II HAMUR '!H103+'EK II ELEŞKİRT'!H102+'EK II DOĞUBAYAZIT'!H107+'EK II DİYADİN'!H118+'EK II MERKEZ'!H117</f>
        <v>42895436.560000002</v>
      </c>
      <c r="J18" s="367"/>
      <c r="K18" s="368"/>
      <c r="L18" s="10"/>
    </row>
    <row r="19" spans="2:12" ht="15" customHeight="1">
      <c r="B19" s="9"/>
      <c r="C19" s="346" t="s">
        <v>514</v>
      </c>
      <c r="D19" s="347"/>
      <c r="E19" s="347"/>
      <c r="F19" s="347"/>
      <c r="G19" s="348"/>
      <c r="H19" s="68">
        <f>+'EK II TUTAK'!G105+'EK II TAŞLIÇAY'!G102+'EK II PATNOS'!G120+'EK II HAMUR '!G104+'EK II ELEŞKİRT'!G103+'EK II DOĞUBAYAZIT'!G108+'EK II DİYADİN'!G119+'EK II MERKEZ'!G118</f>
        <v>69</v>
      </c>
      <c r="I19" s="366">
        <f>+'EK II TUTAK'!H105+'EK II TAŞLIÇAY'!H102+'EK II PATNOS'!H120+'EK II HAMUR '!H104+'EK II ELEŞKİRT'!H103+'EK II DOĞUBAYAZIT'!H108+'EK II DİYADİN'!H119+'EK II MERKEZ'!H118</f>
        <v>8791350.9800000004</v>
      </c>
      <c r="J19" s="367"/>
      <c r="K19" s="368">
        <f>I19</f>
        <v>8791350.9800000004</v>
      </c>
      <c r="L19" s="10"/>
    </row>
    <row r="20" spans="2:12" ht="15" customHeight="1">
      <c r="B20" s="9"/>
      <c r="C20" s="346" t="s">
        <v>515</v>
      </c>
      <c r="D20" s="347"/>
      <c r="E20" s="347"/>
      <c r="F20" s="347"/>
      <c r="G20" s="348"/>
      <c r="H20" s="68"/>
      <c r="I20" s="366">
        <v>0</v>
      </c>
      <c r="J20" s="367"/>
      <c r="K20" s="368">
        <f>I20</f>
        <v>0</v>
      </c>
      <c r="L20" s="10"/>
    </row>
    <row r="21" spans="2:12" ht="15" customHeight="1">
      <c r="B21" s="9"/>
      <c r="C21" s="346" t="s">
        <v>516</v>
      </c>
      <c r="D21" s="347"/>
      <c r="E21" s="347"/>
      <c r="F21" s="347"/>
      <c r="G21" s="348"/>
      <c r="H21" s="68"/>
      <c r="I21" s="366">
        <v>0</v>
      </c>
      <c r="J21" s="367"/>
      <c r="K21" s="368">
        <f>I21</f>
        <v>0</v>
      </c>
      <c r="L21" s="10"/>
    </row>
    <row r="22" spans="2:12" s="14" customFormat="1" ht="15" customHeight="1">
      <c r="B22" s="12"/>
      <c r="C22" s="346" t="s">
        <v>517</v>
      </c>
      <c r="D22" s="347"/>
      <c r="E22" s="347"/>
      <c r="F22" s="347"/>
      <c r="G22" s="348"/>
      <c r="H22" s="68"/>
      <c r="I22" s="366">
        <f>+'EK II TUTAK'!H108+'EK II TAŞLIÇAY'!H105+'EK II PATNOS'!H123+'EK II HAMUR '!H107+'EK II ELEŞKİRT'!H106+'EK II DOĞUBAYAZIT'!H111+'EK II DİYADİN'!H122+'EK II MERKEZ'!H121</f>
        <v>1245464.7600000002</v>
      </c>
      <c r="J22" s="367"/>
      <c r="K22" s="368">
        <f>I22+J22</f>
        <v>1245464.7600000002</v>
      </c>
      <c r="L22" s="128"/>
    </row>
    <row r="23" spans="2:12" ht="15" customHeight="1">
      <c r="B23" s="9"/>
      <c r="C23" s="346" t="s">
        <v>518</v>
      </c>
      <c r="D23" s="347"/>
      <c r="E23" s="347"/>
      <c r="F23" s="347"/>
      <c r="G23" s="348"/>
      <c r="H23" s="68"/>
      <c r="I23" s="366">
        <v>0</v>
      </c>
      <c r="J23" s="367"/>
      <c r="K23" s="368">
        <f>I23+J23</f>
        <v>0</v>
      </c>
      <c r="L23" s="57"/>
    </row>
    <row r="24" spans="2:12" ht="54" customHeight="1">
      <c r="B24" s="9"/>
      <c r="C24" s="355" t="s">
        <v>519</v>
      </c>
      <c r="D24" s="356"/>
      <c r="E24" s="356"/>
      <c r="F24" s="356"/>
      <c r="G24" s="359"/>
      <c r="H24" s="187"/>
      <c r="I24" s="366">
        <v>0</v>
      </c>
      <c r="J24" s="367"/>
      <c r="K24" s="368">
        <f>I24+J24</f>
        <v>0</v>
      </c>
      <c r="L24" s="57"/>
    </row>
    <row r="25" spans="2:12" s="14" customFormat="1" ht="15" customHeight="1">
      <c r="B25" s="12"/>
      <c r="C25" s="349" t="s">
        <v>520</v>
      </c>
      <c r="D25" s="350"/>
      <c r="E25" s="350"/>
      <c r="F25" s="350"/>
      <c r="G25" s="351"/>
      <c r="H25" s="188">
        <f>SUM(H18:H24)</f>
        <v>99</v>
      </c>
      <c r="I25" s="360">
        <v>52932252.299999997</v>
      </c>
      <c r="J25" s="361"/>
      <c r="K25" s="362"/>
      <c r="L25" s="128"/>
    </row>
    <row r="26" spans="2:12" ht="15" customHeight="1">
      <c r="B26" s="9"/>
      <c r="C26" s="357" t="s">
        <v>567</v>
      </c>
      <c r="D26" s="358"/>
      <c r="E26" s="358"/>
      <c r="F26" s="358"/>
      <c r="G26" s="358"/>
      <c r="H26" s="358"/>
      <c r="I26" s="358"/>
      <c r="J26" s="358"/>
      <c r="K26" s="358"/>
      <c r="L26" s="57"/>
    </row>
    <row r="27" spans="2:12" ht="15" customHeight="1">
      <c r="B27" s="9"/>
      <c r="C27" s="346" t="s">
        <v>521</v>
      </c>
      <c r="D27" s="347"/>
      <c r="E27" s="347"/>
      <c r="F27" s="347"/>
      <c r="G27" s="347"/>
      <c r="H27" s="68"/>
      <c r="I27" s="366">
        <v>0</v>
      </c>
      <c r="J27" s="367"/>
      <c r="K27" s="368">
        <f t="shared" ref="K27:K29" si="0">I27+J27</f>
        <v>0</v>
      </c>
      <c r="L27" s="57"/>
    </row>
    <row r="28" spans="2:12" ht="15" customHeight="1">
      <c r="B28" s="9"/>
      <c r="C28" s="346" t="s">
        <v>522</v>
      </c>
      <c r="D28" s="347"/>
      <c r="E28" s="347"/>
      <c r="F28" s="347"/>
      <c r="G28" s="347"/>
      <c r="H28" s="68"/>
      <c r="I28" s="366">
        <v>0</v>
      </c>
      <c r="J28" s="367"/>
      <c r="K28" s="368">
        <f t="shared" si="0"/>
        <v>0</v>
      </c>
      <c r="L28" s="57"/>
    </row>
    <row r="29" spans="2:12" ht="66" customHeight="1">
      <c r="B29" s="9"/>
      <c r="C29" s="355" t="s">
        <v>523</v>
      </c>
      <c r="D29" s="356"/>
      <c r="E29" s="356"/>
      <c r="F29" s="356"/>
      <c r="G29" s="356"/>
      <c r="H29" s="189"/>
      <c r="I29" s="366">
        <v>9340985.6999999993</v>
      </c>
      <c r="J29" s="367"/>
      <c r="K29" s="368">
        <f t="shared" si="0"/>
        <v>9340985.6999999993</v>
      </c>
      <c r="L29" s="57"/>
    </row>
    <row r="30" spans="2:12" ht="15" customHeight="1">
      <c r="B30" s="9"/>
      <c r="C30" s="349" t="s">
        <v>524</v>
      </c>
      <c r="D30" s="350"/>
      <c r="E30" s="350"/>
      <c r="F30" s="350"/>
      <c r="G30" s="351"/>
      <c r="H30" s="170">
        <f>SUM(H27:H29)</f>
        <v>0</v>
      </c>
      <c r="I30" s="360">
        <v>9340985.6999999993</v>
      </c>
      <c r="J30" s="361"/>
      <c r="K30" s="362">
        <f t="shared" ref="K30" si="1">I30+J30</f>
        <v>9340985.6999999993</v>
      </c>
      <c r="L30" s="57"/>
    </row>
    <row r="31" spans="2:12" s="174" customFormat="1" ht="15.75" customHeight="1" thickBot="1">
      <c r="B31" s="171"/>
      <c r="C31" s="352" t="s">
        <v>525</v>
      </c>
      <c r="D31" s="353"/>
      <c r="E31" s="353"/>
      <c r="F31" s="353"/>
      <c r="G31" s="354"/>
      <c r="H31" s="172">
        <f>H25+H30</f>
        <v>99</v>
      </c>
      <c r="I31" s="363">
        <f>I25+I30</f>
        <v>62273238</v>
      </c>
      <c r="J31" s="364"/>
      <c r="K31" s="365"/>
      <c r="L31" s="173"/>
    </row>
    <row r="32" spans="2:12" ht="13.5" thickBot="1">
      <c r="B32" s="38"/>
      <c r="C32" s="175"/>
      <c r="D32" s="39"/>
      <c r="E32" s="39"/>
      <c r="F32" s="39"/>
      <c r="G32" s="39"/>
      <c r="H32" s="39"/>
      <c r="I32" s="39"/>
      <c r="J32" s="39"/>
      <c r="K32" s="39"/>
      <c r="L32" s="40"/>
    </row>
  </sheetData>
  <mergeCells count="33">
    <mergeCell ref="I29:K29"/>
    <mergeCell ref="I18:K18"/>
    <mergeCell ref="I19:K19"/>
    <mergeCell ref="I20:K20"/>
    <mergeCell ref="I21:K21"/>
    <mergeCell ref="I22:K22"/>
    <mergeCell ref="E4:K4"/>
    <mergeCell ref="E5:K5"/>
    <mergeCell ref="H15:H16"/>
    <mergeCell ref="C17:K17"/>
    <mergeCell ref="C15:G16"/>
    <mergeCell ref="I15:K16"/>
    <mergeCell ref="C18:G18"/>
    <mergeCell ref="C19:G19"/>
    <mergeCell ref="C20:G20"/>
    <mergeCell ref="C21:G21"/>
    <mergeCell ref="C22:G22"/>
    <mergeCell ref="C23:G23"/>
    <mergeCell ref="C30:G30"/>
    <mergeCell ref="C31:G31"/>
    <mergeCell ref="C27:G27"/>
    <mergeCell ref="C28:G28"/>
    <mergeCell ref="C29:G29"/>
    <mergeCell ref="C26:K26"/>
    <mergeCell ref="C24:G24"/>
    <mergeCell ref="C25:G25"/>
    <mergeCell ref="I30:K30"/>
    <mergeCell ref="I31:K31"/>
    <mergeCell ref="I23:K23"/>
    <mergeCell ref="I24:K24"/>
    <mergeCell ref="I25:K25"/>
    <mergeCell ref="I27:K27"/>
    <mergeCell ref="I28:K28"/>
  </mergeCells>
  <hyperlinks>
    <hyperlink ref="K13" r:id="rId1"/>
  </hyperlinks>
  <printOptions horizontalCentered="1" verticalCentered="1"/>
  <pageMargins left="0.35433070866141736" right="0.35433070866141736" top="0.39370078740157483" bottom="0.39370078740157483" header="0.51181102362204722" footer="0.51181102362204722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26"/>
  <sheetViews>
    <sheetView showGridLines="0" workbookViewId="0">
      <selection activeCell="G14" sqref="G13:G14"/>
    </sheetView>
  </sheetViews>
  <sheetFormatPr defaultColWidth="9.140625" defaultRowHeight="12.75"/>
  <cols>
    <col min="1" max="1" width="4.28515625" style="3" customWidth="1"/>
    <col min="2" max="2" width="4.5703125" style="3" customWidth="1"/>
    <col min="3" max="3" width="6.140625" style="3" customWidth="1"/>
    <col min="4" max="4" width="26.28515625" style="3" customWidth="1"/>
    <col min="5" max="5" width="25.28515625" style="3" customWidth="1"/>
    <col min="6" max="6" width="15.5703125" style="3" customWidth="1"/>
    <col min="7" max="7" width="28" style="3" customWidth="1"/>
    <col min="8" max="8" width="27" style="3" customWidth="1"/>
    <col min="9" max="9" width="22.7109375" style="3" customWidth="1"/>
    <col min="10" max="10" width="23.28515625" style="3" customWidth="1"/>
    <col min="11" max="11" width="3.7109375" style="3" customWidth="1"/>
    <col min="12" max="16384" width="9.140625" style="3"/>
  </cols>
  <sheetData>
    <row r="1" spans="2:11" ht="13.5" thickBot="1"/>
    <row r="2" spans="2:11" s="8" customFormat="1" ht="24" customHeight="1">
      <c r="B2" s="4"/>
      <c r="C2" s="5" t="s">
        <v>448</v>
      </c>
      <c r="D2" s="6"/>
      <c r="E2" s="6"/>
      <c r="F2" s="6"/>
      <c r="G2" s="6"/>
      <c r="H2" s="6"/>
      <c r="I2" s="6"/>
      <c r="J2" s="6"/>
      <c r="K2" s="7"/>
    </row>
    <row r="3" spans="2:11" ht="9.75" customHeight="1">
      <c r="B3" s="9"/>
      <c r="C3" s="305" t="s">
        <v>554</v>
      </c>
      <c r="D3" s="305"/>
      <c r="E3" s="305"/>
      <c r="F3" s="305"/>
      <c r="G3" s="305"/>
      <c r="H3" s="305"/>
      <c r="I3" s="305"/>
      <c r="J3" s="305"/>
      <c r="K3" s="10"/>
    </row>
    <row r="4" spans="2:11">
      <c r="B4" s="9"/>
      <c r="C4" s="305"/>
      <c r="D4" s="305"/>
      <c r="E4" s="305"/>
      <c r="F4" s="305"/>
      <c r="G4" s="305"/>
      <c r="H4" s="305"/>
      <c r="I4" s="305"/>
      <c r="J4" s="305"/>
      <c r="K4" s="10"/>
    </row>
    <row r="5" spans="2:11" ht="18" customHeight="1">
      <c r="B5" s="9"/>
      <c r="C5" s="305"/>
      <c r="D5" s="305"/>
      <c r="E5" s="305"/>
      <c r="F5" s="305"/>
      <c r="G5" s="305"/>
      <c r="H5" s="305"/>
      <c r="I5" s="305"/>
      <c r="J5" s="305"/>
      <c r="K5" s="10"/>
    </row>
    <row r="6" spans="2:11" ht="17.25" customHeight="1">
      <c r="B6" s="9"/>
      <c r="C6" s="11"/>
      <c r="D6" s="11"/>
      <c r="E6" s="11"/>
      <c r="F6" s="11"/>
      <c r="G6" s="11"/>
      <c r="H6" s="11"/>
      <c r="I6" s="11"/>
      <c r="J6" s="11"/>
      <c r="K6" s="10"/>
    </row>
    <row r="7" spans="2:11" s="14" customFormat="1">
      <c r="B7" s="12"/>
      <c r="C7" s="13" t="s">
        <v>0</v>
      </c>
      <c r="E7" s="15" t="s">
        <v>31</v>
      </c>
      <c r="F7" s="13"/>
      <c r="G7" s="16" t="s">
        <v>449</v>
      </c>
      <c r="H7" s="13"/>
      <c r="I7" s="13"/>
      <c r="J7" s="16"/>
      <c r="K7" s="17"/>
    </row>
    <row r="8" spans="2:11" s="14" customFormat="1">
      <c r="B8" s="12"/>
      <c r="C8" s="13" t="s">
        <v>1</v>
      </c>
      <c r="E8" s="18" t="s">
        <v>9</v>
      </c>
      <c r="F8" s="13"/>
      <c r="G8" s="16" t="s">
        <v>450</v>
      </c>
      <c r="H8" s="19" t="s">
        <v>569</v>
      </c>
      <c r="I8" s="16"/>
      <c r="J8" s="13"/>
      <c r="K8" s="17"/>
    </row>
    <row r="9" spans="2:11" s="14" customFormat="1">
      <c r="B9" s="12"/>
      <c r="C9" s="13" t="s">
        <v>527</v>
      </c>
      <c r="D9" s="13"/>
      <c r="E9" s="215">
        <v>8693380</v>
      </c>
      <c r="F9" s="13" t="s">
        <v>451</v>
      </c>
      <c r="G9" s="16" t="s">
        <v>452</v>
      </c>
      <c r="H9" s="20" t="s">
        <v>570</v>
      </c>
      <c r="I9" s="16"/>
      <c r="J9" s="13"/>
      <c r="K9" s="17"/>
    </row>
    <row r="10" spans="2:11" s="14" customFormat="1">
      <c r="B10" s="12"/>
      <c r="C10" s="13"/>
      <c r="D10" s="13"/>
      <c r="E10" s="13"/>
      <c r="F10" s="13"/>
      <c r="G10" s="16" t="s">
        <v>453</v>
      </c>
      <c r="H10" s="20">
        <v>173</v>
      </c>
      <c r="I10" s="16"/>
      <c r="J10" s="13"/>
      <c r="K10" s="17"/>
    </row>
    <row r="11" spans="2:11" s="14" customFormat="1">
      <c r="B11" s="12"/>
      <c r="C11" s="13"/>
      <c r="D11" s="13"/>
      <c r="E11" s="13"/>
      <c r="F11" s="13"/>
      <c r="G11" s="16" t="s">
        <v>454</v>
      </c>
      <c r="H11" s="20">
        <v>100104510</v>
      </c>
      <c r="I11" s="16"/>
      <c r="J11" s="13"/>
      <c r="K11" s="17"/>
    </row>
    <row r="12" spans="2:11" ht="7.5" customHeight="1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 s="21" customFormat="1">
      <c r="B13" s="9"/>
      <c r="C13" s="22"/>
      <c r="D13" s="23" t="s">
        <v>455</v>
      </c>
      <c r="E13" s="24"/>
      <c r="F13" s="24"/>
      <c r="G13" s="24"/>
      <c r="H13" s="24"/>
      <c r="I13" s="24"/>
      <c r="J13" s="25"/>
      <c r="K13" s="10"/>
    </row>
    <row r="14" spans="2:11" ht="4.1500000000000004" customHeight="1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 ht="14.25" customHeight="1">
      <c r="B15" s="9"/>
      <c r="C15" s="9"/>
      <c r="D15" s="306" t="s">
        <v>456</v>
      </c>
      <c r="E15" s="307"/>
      <c r="F15" s="308" t="s">
        <v>528</v>
      </c>
      <c r="G15" s="308" t="s">
        <v>503</v>
      </c>
      <c r="H15" s="275" t="s">
        <v>504</v>
      </c>
      <c r="I15" s="275" t="s">
        <v>529</v>
      </c>
      <c r="J15" s="277" t="s">
        <v>459</v>
      </c>
      <c r="K15" s="10"/>
    </row>
    <row r="16" spans="2:11" ht="27" customHeight="1">
      <c r="B16" s="9"/>
      <c r="C16" s="9"/>
      <c r="D16" s="178" t="s">
        <v>531</v>
      </c>
      <c r="E16" s="176" t="s">
        <v>532</v>
      </c>
      <c r="F16" s="309"/>
      <c r="G16" s="309"/>
      <c r="H16" s="276"/>
      <c r="I16" s="276"/>
      <c r="J16" s="278"/>
      <c r="K16" s="10"/>
    </row>
    <row r="17" spans="2:11" ht="24.75" customHeight="1">
      <c r="B17" s="9"/>
      <c r="C17" s="9"/>
      <c r="D17" s="27" t="s">
        <v>801</v>
      </c>
      <c r="E17" s="27" t="s">
        <v>803</v>
      </c>
      <c r="F17" s="223">
        <v>568</v>
      </c>
      <c r="G17" s="28" t="s">
        <v>588</v>
      </c>
      <c r="H17" s="29" t="s">
        <v>809</v>
      </c>
      <c r="I17" s="247" t="s">
        <v>867</v>
      </c>
      <c r="J17" s="249">
        <v>2602500</v>
      </c>
      <c r="K17" s="10"/>
    </row>
    <row r="18" spans="2:11" ht="28.5" customHeight="1">
      <c r="B18" s="9"/>
      <c r="C18" s="9"/>
      <c r="D18" s="30" t="s">
        <v>802</v>
      </c>
      <c r="E18" s="30" t="s">
        <v>804</v>
      </c>
      <c r="F18" s="224">
        <v>287</v>
      </c>
      <c r="G18" s="28" t="s">
        <v>588</v>
      </c>
      <c r="H18" s="29" t="s">
        <v>810</v>
      </c>
      <c r="I18" s="247" t="s">
        <v>868</v>
      </c>
      <c r="J18" s="250">
        <v>2082000</v>
      </c>
      <c r="K18" s="10"/>
    </row>
    <row r="19" spans="2:11" ht="31.5" customHeight="1">
      <c r="B19" s="9"/>
      <c r="C19" s="9"/>
      <c r="D19" s="30" t="s">
        <v>805</v>
      </c>
      <c r="E19" s="30" t="s">
        <v>806</v>
      </c>
      <c r="F19" s="224">
        <v>1330</v>
      </c>
      <c r="G19" s="28" t="s">
        <v>588</v>
      </c>
      <c r="H19" s="29" t="s">
        <v>811</v>
      </c>
      <c r="I19" s="247" t="s">
        <v>869</v>
      </c>
      <c r="J19" s="250">
        <v>347000</v>
      </c>
      <c r="K19" s="10"/>
    </row>
    <row r="20" spans="2:11" ht="27.75" customHeight="1">
      <c r="B20" s="9"/>
      <c r="C20" s="9"/>
      <c r="D20" s="30" t="s">
        <v>808</v>
      </c>
      <c r="E20" s="30" t="s">
        <v>807</v>
      </c>
      <c r="F20" s="224">
        <v>595</v>
      </c>
      <c r="G20" s="28" t="s">
        <v>588</v>
      </c>
      <c r="H20" s="29" t="s">
        <v>812</v>
      </c>
      <c r="I20" s="247" t="s">
        <v>870</v>
      </c>
      <c r="J20" s="257">
        <v>1006300</v>
      </c>
      <c r="K20" s="10"/>
    </row>
    <row r="21" spans="2:11" ht="15" customHeight="1" thickBot="1">
      <c r="B21" s="9"/>
      <c r="C21" s="9"/>
      <c r="D21" s="221" t="s">
        <v>850</v>
      </c>
      <c r="E21" s="222">
        <v>4</v>
      </c>
      <c r="F21" s="222">
        <f>SUM(F17:F20)</f>
        <v>2780</v>
      </c>
      <c r="G21" s="241"/>
      <c r="H21" s="222" t="s">
        <v>871</v>
      </c>
      <c r="I21" s="222" t="s">
        <v>871</v>
      </c>
      <c r="J21" s="242">
        <f>SUM(J17:J20)</f>
        <v>6037800</v>
      </c>
      <c r="K21" s="10"/>
    </row>
    <row r="22" spans="2:11">
      <c r="B22" s="9"/>
      <c r="C22" s="9"/>
      <c r="D22" s="3" t="s">
        <v>530</v>
      </c>
      <c r="E22" s="21"/>
      <c r="F22" s="21"/>
      <c r="G22" s="21"/>
      <c r="H22" s="21"/>
      <c r="I22" s="21"/>
      <c r="J22" s="10"/>
      <c r="K22" s="10"/>
    </row>
    <row r="23" spans="2:11">
      <c r="B23" s="9"/>
      <c r="C23" s="9"/>
      <c r="D23" s="3" t="s">
        <v>556</v>
      </c>
      <c r="E23" s="35"/>
      <c r="F23" s="35"/>
      <c r="G23" s="35"/>
      <c r="H23" s="35"/>
      <c r="I23" s="35"/>
      <c r="J23" s="36"/>
      <c r="K23" s="10"/>
    </row>
    <row r="24" spans="2:11">
      <c r="B24" s="9"/>
      <c r="C24" s="9"/>
      <c r="D24" s="177" t="s">
        <v>533</v>
      </c>
      <c r="E24" s="35"/>
      <c r="F24" s="35"/>
      <c r="G24" s="35"/>
      <c r="H24" s="35"/>
      <c r="I24" s="35"/>
      <c r="J24" s="36"/>
      <c r="K24" s="10"/>
    </row>
    <row r="25" spans="2:11">
      <c r="B25" s="9"/>
      <c r="C25" s="9"/>
      <c r="D25" s="21" t="s">
        <v>534</v>
      </c>
      <c r="E25" s="35"/>
      <c r="F25" s="35"/>
      <c r="G25" s="35"/>
      <c r="H25" s="35"/>
      <c r="I25" s="35"/>
      <c r="J25" s="36"/>
      <c r="K25" s="10"/>
    </row>
    <row r="26" spans="2:11">
      <c r="B26" s="9"/>
      <c r="C26" s="9"/>
      <c r="D26" s="37" t="s">
        <v>555</v>
      </c>
      <c r="E26" s="35"/>
      <c r="F26" s="35"/>
      <c r="G26" s="35"/>
      <c r="H26" s="35"/>
      <c r="I26" s="35"/>
      <c r="J26" s="36"/>
      <c r="K26" s="10"/>
    </row>
    <row r="27" spans="2:11">
      <c r="B27" s="9"/>
      <c r="C27" s="9"/>
      <c r="D27" s="37" t="s">
        <v>558</v>
      </c>
      <c r="E27" s="35"/>
      <c r="F27" s="35"/>
      <c r="G27" s="35"/>
      <c r="H27" s="35"/>
      <c r="I27" s="35"/>
      <c r="J27" s="36"/>
      <c r="K27" s="10"/>
    </row>
    <row r="28" spans="2:11">
      <c r="B28" s="9"/>
      <c r="C28" s="9"/>
      <c r="D28" s="204" t="s">
        <v>565</v>
      </c>
      <c r="E28" s="35"/>
      <c r="F28" s="35"/>
      <c r="G28" s="35"/>
      <c r="H28" s="35"/>
      <c r="I28" s="35"/>
      <c r="J28" s="36"/>
      <c r="K28" s="10"/>
    </row>
    <row r="29" spans="2:11">
      <c r="B29" s="9"/>
      <c r="C29" s="9"/>
      <c r="D29" s="21" t="s">
        <v>557</v>
      </c>
      <c r="E29" s="35"/>
      <c r="F29" s="35"/>
      <c r="G29" s="35"/>
      <c r="H29" s="35"/>
      <c r="I29" s="35"/>
      <c r="J29" s="36"/>
      <c r="K29" s="10"/>
    </row>
    <row r="30" spans="2:11">
      <c r="B30" s="9"/>
      <c r="C30" s="9"/>
      <c r="D30" s="21" t="s">
        <v>535</v>
      </c>
      <c r="E30" s="35"/>
      <c r="F30" s="35"/>
      <c r="G30" s="35"/>
      <c r="H30" s="35"/>
      <c r="I30" s="35"/>
      <c r="J30" s="36"/>
      <c r="K30" s="10"/>
    </row>
    <row r="31" spans="2:11">
      <c r="B31" s="9"/>
      <c r="C31" s="9"/>
      <c r="D31" s="21" t="s">
        <v>559</v>
      </c>
      <c r="E31" s="35"/>
      <c r="F31" s="35"/>
      <c r="G31" s="35"/>
      <c r="H31" s="35"/>
      <c r="I31" s="35"/>
      <c r="J31" s="36"/>
      <c r="K31" s="10"/>
    </row>
    <row r="32" spans="2:11">
      <c r="B32" s="9"/>
      <c r="C32" s="9"/>
      <c r="D32" s="21" t="s">
        <v>536</v>
      </c>
      <c r="E32" s="35"/>
      <c r="F32" s="35"/>
      <c r="G32" s="35"/>
      <c r="H32" s="35"/>
      <c r="I32" s="35"/>
      <c r="J32" s="36"/>
      <c r="K32" s="10"/>
    </row>
    <row r="33" spans="2:11">
      <c r="B33" s="9"/>
      <c r="C33" s="9"/>
      <c r="D33" s="21" t="s">
        <v>537</v>
      </c>
      <c r="E33" s="35"/>
      <c r="F33" s="35"/>
      <c r="G33" s="35"/>
      <c r="H33" s="35"/>
      <c r="I33" s="35"/>
      <c r="J33" s="36"/>
      <c r="K33" s="10"/>
    </row>
    <row r="34" spans="2:11">
      <c r="B34" s="9"/>
      <c r="C34" s="9"/>
      <c r="D34" s="21" t="s">
        <v>538</v>
      </c>
      <c r="E34" s="35"/>
      <c r="F34" s="35"/>
      <c r="G34" s="35"/>
      <c r="H34" s="35"/>
      <c r="I34" s="35"/>
      <c r="J34" s="36"/>
      <c r="K34" s="10"/>
    </row>
    <row r="35" spans="2:11">
      <c r="B35" s="9"/>
      <c r="C35" s="9"/>
      <c r="D35" s="21" t="s">
        <v>539</v>
      </c>
      <c r="E35" s="35"/>
      <c r="F35" s="35"/>
      <c r="G35" s="35"/>
      <c r="H35" s="35"/>
      <c r="I35" s="35"/>
      <c r="J35" s="36"/>
      <c r="K35" s="10"/>
    </row>
    <row r="36" spans="2:11">
      <c r="B36" s="9"/>
      <c r="C36" s="9"/>
      <c r="D36" s="21" t="s">
        <v>540</v>
      </c>
      <c r="E36" s="35"/>
      <c r="F36" s="35"/>
      <c r="G36" s="35"/>
      <c r="H36" s="35"/>
      <c r="I36" s="35"/>
      <c r="J36" s="36"/>
      <c r="K36" s="10"/>
    </row>
    <row r="37" spans="2:11" ht="6" customHeight="1" thickBot="1">
      <c r="B37" s="9"/>
      <c r="C37" s="38"/>
      <c r="D37" s="39"/>
      <c r="E37" s="39"/>
      <c r="F37" s="39"/>
      <c r="G37" s="39"/>
      <c r="H37" s="39"/>
      <c r="I37" s="39"/>
      <c r="J37" s="40"/>
      <c r="K37" s="10"/>
    </row>
    <row r="38" spans="2:11" ht="9" customHeight="1">
      <c r="B38" s="9"/>
      <c r="C38" s="21"/>
      <c r="D38" s="21"/>
      <c r="E38" s="21"/>
      <c r="F38" s="21"/>
      <c r="G38" s="21"/>
      <c r="H38" s="21"/>
      <c r="I38" s="21"/>
      <c r="J38" s="21"/>
      <c r="K38" s="10"/>
    </row>
    <row r="39" spans="2:11" ht="3.75" customHeight="1" thickBot="1">
      <c r="B39" s="9"/>
      <c r="C39" s="21"/>
      <c r="D39" s="21"/>
      <c r="E39" s="21"/>
      <c r="F39" s="21"/>
      <c r="G39" s="21"/>
      <c r="H39" s="21"/>
      <c r="I39" s="21"/>
      <c r="J39" s="21"/>
      <c r="K39" s="10"/>
    </row>
    <row r="40" spans="2:11" ht="15" customHeight="1">
      <c r="B40" s="9"/>
      <c r="C40" s="22"/>
      <c r="D40" s="23" t="s">
        <v>463</v>
      </c>
      <c r="E40" s="24"/>
      <c r="F40" s="24"/>
      <c r="G40" s="24"/>
      <c r="H40" s="24"/>
      <c r="I40" s="24"/>
      <c r="J40" s="25"/>
      <c r="K40" s="10"/>
    </row>
    <row r="41" spans="2:11" ht="8.25" customHeight="1" thickBot="1">
      <c r="B41" s="9"/>
      <c r="C41" s="9"/>
      <c r="D41" s="13"/>
      <c r="E41" s="21"/>
      <c r="F41" s="21"/>
      <c r="G41" s="21"/>
      <c r="H41" s="21"/>
      <c r="I41" s="21"/>
      <c r="J41" s="10"/>
      <c r="K41" s="10"/>
    </row>
    <row r="42" spans="2:11" ht="13.5" customHeight="1">
      <c r="B42" s="9"/>
      <c r="C42" s="9"/>
      <c r="D42" s="296" t="s">
        <v>456</v>
      </c>
      <c r="E42" s="297"/>
      <c r="F42" s="298"/>
      <c r="G42" s="285" t="s">
        <v>457</v>
      </c>
      <c r="H42" s="285" t="s">
        <v>458</v>
      </c>
      <c r="I42" s="299" t="s">
        <v>459</v>
      </c>
      <c r="J42" s="300"/>
      <c r="K42" s="10"/>
    </row>
    <row r="43" spans="2:11" ht="15" customHeight="1">
      <c r="B43" s="9"/>
      <c r="C43" s="9"/>
      <c r="D43" s="26" t="s">
        <v>460</v>
      </c>
      <c r="E43" s="303" t="s">
        <v>461</v>
      </c>
      <c r="F43" s="304"/>
      <c r="G43" s="286"/>
      <c r="H43" s="286"/>
      <c r="I43" s="301"/>
      <c r="J43" s="302"/>
      <c r="K43" s="10"/>
    </row>
    <row r="44" spans="2:11" ht="28.5" customHeight="1">
      <c r="B44" s="9"/>
      <c r="C44" s="9"/>
      <c r="D44" s="27" t="s">
        <v>813</v>
      </c>
      <c r="E44" s="288" t="s">
        <v>830</v>
      </c>
      <c r="F44" s="289"/>
      <c r="G44" s="261" t="s">
        <v>729</v>
      </c>
      <c r="H44" s="226" t="s">
        <v>849</v>
      </c>
      <c r="I44" s="290">
        <v>29500</v>
      </c>
      <c r="J44" s="291"/>
      <c r="K44" s="10"/>
    </row>
    <row r="45" spans="2:11" ht="27.75" customHeight="1">
      <c r="B45" s="9"/>
      <c r="C45" s="9"/>
      <c r="D45" s="30" t="s">
        <v>814</v>
      </c>
      <c r="E45" s="288" t="s">
        <v>831</v>
      </c>
      <c r="F45" s="289"/>
      <c r="G45" s="261" t="s">
        <v>729</v>
      </c>
      <c r="H45" s="226" t="s">
        <v>849</v>
      </c>
      <c r="I45" s="290">
        <v>19265.400000000001</v>
      </c>
      <c r="J45" s="291"/>
      <c r="K45" s="10"/>
    </row>
    <row r="46" spans="2:11" ht="24" customHeight="1">
      <c r="B46" s="9"/>
      <c r="C46" s="9"/>
      <c r="D46" s="30" t="s">
        <v>815</v>
      </c>
      <c r="E46" s="288" t="s">
        <v>832</v>
      </c>
      <c r="F46" s="289"/>
      <c r="G46" s="261" t="s">
        <v>729</v>
      </c>
      <c r="H46" s="226" t="s">
        <v>849</v>
      </c>
      <c r="I46" s="290">
        <v>64900</v>
      </c>
      <c r="J46" s="291"/>
      <c r="K46" s="10"/>
    </row>
    <row r="47" spans="2:11" ht="25.5" customHeight="1">
      <c r="B47" s="9"/>
      <c r="C47" s="9"/>
      <c r="D47" s="30" t="s">
        <v>816</v>
      </c>
      <c r="E47" s="288" t="s">
        <v>833</v>
      </c>
      <c r="F47" s="289"/>
      <c r="G47" s="262" t="s">
        <v>847</v>
      </c>
      <c r="H47" s="226" t="s">
        <v>849</v>
      </c>
      <c r="I47" s="290">
        <v>171100</v>
      </c>
      <c r="J47" s="291"/>
      <c r="K47" s="10"/>
    </row>
    <row r="48" spans="2:11" ht="27.75" customHeight="1">
      <c r="B48" s="9"/>
      <c r="C48" s="9"/>
      <c r="D48" s="30" t="s">
        <v>817</v>
      </c>
      <c r="E48" s="288" t="s">
        <v>834</v>
      </c>
      <c r="F48" s="289"/>
      <c r="G48" s="262" t="s">
        <v>729</v>
      </c>
      <c r="H48" s="226" t="s">
        <v>849</v>
      </c>
      <c r="I48" s="290">
        <v>21240</v>
      </c>
      <c r="J48" s="291"/>
      <c r="K48" s="10"/>
    </row>
    <row r="49" spans="2:12" ht="24.75" customHeight="1">
      <c r="B49" s="9"/>
      <c r="C49" s="9"/>
      <c r="D49" s="30" t="s">
        <v>818</v>
      </c>
      <c r="E49" s="288" t="s">
        <v>835</v>
      </c>
      <c r="F49" s="289"/>
      <c r="G49" s="262" t="s">
        <v>729</v>
      </c>
      <c r="H49" s="226" t="s">
        <v>849</v>
      </c>
      <c r="I49" s="290">
        <v>42480</v>
      </c>
      <c r="J49" s="291"/>
      <c r="K49" s="10"/>
    </row>
    <row r="50" spans="2:12" ht="24" customHeight="1">
      <c r="B50" s="9"/>
      <c r="C50" s="9"/>
      <c r="D50" s="30" t="s">
        <v>819</v>
      </c>
      <c r="E50" s="288" t="s">
        <v>836</v>
      </c>
      <c r="F50" s="289"/>
      <c r="G50" s="262" t="s">
        <v>729</v>
      </c>
      <c r="H50" s="226" t="s">
        <v>849</v>
      </c>
      <c r="I50" s="290">
        <v>37760</v>
      </c>
      <c r="J50" s="291"/>
      <c r="K50" s="10"/>
    </row>
    <row r="51" spans="2:12" ht="24.75" customHeight="1">
      <c r="B51" s="9"/>
      <c r="C51" s="9"/>
      <c r="D51" s="30" t="s">
        <v>820</v>
      </c>
      <c r="E51" s="288" t="s">
        <v>837</v>
      </c>
      <c r="F51" s="289"/>
      <c r="G51" s="262" t="s">
        <v>847</v>
      </c>
      <c r="H51" s="226" t="s">
        <v>849</v>
      </c>
      <c r="I51" s="290">
        <v>302080</v>
      </c>
      <c r="J51" s="291"/>
      <c r="K51" s="10"/>
    </row>
    <row r="52" spans="2:12" ht="25.5" customHeight="1">
      <c r="B52" s="9"/>
      <c r="C52" s="9"/>
      <c r="D52" s="30" t="s">
        <v>821</v>
      </c>
      <c r="E52" s="288" t="s">
        <v>838</v>
      </c>
      <c r="F52" s="289"/>
      <c r="G52" s="262" t="s">
        <v>729</v>
      </c>
      <c r="H52" s="226" t="s">
        <v>849</v>
      </c>
      <c r="I52" s="290">
        <v>37760</v>
      </c>
      <c r="J52" s="291"/>
      <c r="K52" s="10"/>
    </row>
    <row r="53" spans="2:12" ht="23.25" customHeight="1">
      <c r="B53" s="9"/>
      <c r="C53" s="9"/>
      <c r="D53" s="30" t="s">
        <v>822</v>
      </c>
      <c r="E53" s="288" t="s">
        <v>839</v>
      </c>
      <c r="F53" s="289"/>
      <c r="G53" s="262" t="s">
        <v>729</v>
      </c>
      <c r="H53" s="226" t="s">
        <v>849</v>
      </c>
      <c r="I53" s="290">
        <v>33040</v>
      </c>
      <c r="J53" s="291"/>
      <c r="K53" s="10"/>
    </row>
    <row r="54" spans="2:12" ht="26.25" customHeight="1">
      <c r="B54" s="9"/>
      <c r="C54" s="9"/>
      <c r="D54" s="30" t="s">
        <v>823</v>
      </c>
      <c r="E54" s="288" t="s">
        <v>840</v>
      </c>
      <c r="F54" s="289"/>
      <c r="G54" s="262" t="s">
        <v>729</v>
      </c>
      <c r="H54" s="226" t="s">
        <v>849</v>
      </c>
      <c r="I54" s="290">
        <v>42480</v>
      </c>
      <c r="J54" s="291"/>
      <c r="K54" s="10"/>
    </row>
    <row r="55" spans="2:12" ht="27.75" customHeight="1">
      <c r="B55" s="9"/>
      <c r="C55" s="9"/>
      <c r="D55" s="30" t="s">
        <v>824</v>
      </c>
      <c r="E55" s="288" t="s">
        <v>841</v>
      </c>
      <c r="F55" s="310"/>
      <c r="G55" s="262" t="s">
        <v>729</v>
      </c>
      <c r="H55" s="226" t="s">
        <v>849</v>
      </c>
      <c r="I55" s="290">
        <v>35400</v>
      </c>
      <c r="J55" s="291"/>
      <c r="K55" s="10"/>
    </row>
    <row r="56" spans="2:12" ht="24.75" customHeight="1">
      <c r="B56" s="9"/>
      <c r="C56" s="9"/>
      <c r="D56" s="30" t="s">
        <v>825</v>
      </c>
      <c r="E56" s="288" t="s">
        <v>842</v>
      </c>
      <c r="F56" s="289"/>
      <c r="G56" s="262" t="s">
        <v>610</v>
      </c>
      <c r="H56" s="226" t="s">
        <v>849</v>
      </c>
      <c r="I56" s="290">
        <v>106200</v>
      </c>
      <c r="J56" s="291"/>
      <c r="K56" s="10"/>
    </row>
    <row r="57" spans="2:12" ht="27.75" customHeight="1">
      <c r="B57" s="9"/>
      <c r="C57" s="9"/>
      <c r="D57" s="30" t="s">
        <v>826</v>
      </c>
      <c r="E57" s="288" t="s">
        <v>843</v>
      </c>
      <c r="F57" s="289"/>
      <c r="G57" s="262" t="s">
        <v>847</v>
      </c>
      <c r="H57" s="226" t="s">
        <v>849</v>
      </c>
      <c r="I57" s="290">
        <v>41300</v>
      </c>
      <c r="J57" s="291"/>
      <c r="K57" s="10"/>
    </row>
    <row r="58" spans="2:12" ht="24" customHeight="1">
      <c r="B58" s="9"/>
      <c r="C58" s="9"/>
      <c r="D58" s="30" t="s">
        <v>827</v>
      </c>
      <c r="E58" s="288" t="s">
        <v>844</v>
      </c>
      <c r="F58" s="289"/>
      <c r="G58" s="262" t="s">
        <v>847</v>
      </c>
      <c r="H58" s="226" t="s">
        <v>849</v>
      </c>
      <c r="I58" s="290">
        <v>70800</v>
      </c>
      <c r="J58" s="291"/>
      <c r="K58" s="10"/>
    </row>
    <row r="59" spans="2:12" ht="25.5" customHeight="1">
      <c r="B59" s="9"/>
      <c r="C59" s="9"/>
      <c r="D59" s="30" t="s">
        <v>828</v>
      </c>
      <c r="E59" s="288" t="s">
        <v>845</v>
      </c>
      <c r="F59" s="289"/>
      <c r="G59" s="262" t="s">
        <v>729</v>
      </c>
      <c r="H59" s="226" t="s">
        <v>849</v>
      </c>
      <c r="I59" s="290">
        <v>28000</v>
      </c>
      <c r="J59" s="291"/>
      <c r="K59" s="10"/>
    </row>
    <row r="60" spans="2:12" ht="26.25" customHeight="1">
      <c r="B60" s="9"/>
      <c r="C60" s="9"/>
      <c r="D60" s="30" t="s">
        <v>829</v>
      </c>
      <c r="E60" s="288" t="s">
        <v>846</v>
      </c>
      <c r="F60" s="289"/>
      <c r="G60" s="262" t="s">
        <v>848</v>
      </c>
      <c r="H60" s="226" t="s">
        <v>849</v>
      </c>
      <c r="I60" s="290">
        <v>94400</v>
      </c>
      <c r="J60" s="291"/>
      <c r="K60" s="10"/>
    </row>
    <row r="61" spans="2:12" ht="17.25" customHeight="1" thickBot="1">
      <c r="B61" s="9"/>
      <c r="C61" s="9"/>
      <c r="D61" s="221" t="s">
        <v>2</v>
      </c>
      <c r="E61" s="292">
        <v>17</v>
      </c>
      <c r="F61" s="293"/>
      <c r="G61" s="227"/>
      <c r="H61" s="222"/>
      <c r="I61" s="294">
        <f>SUM(I44:I60)</f>
        <v>1177705.3999999999</v>
      </c>
      <c r="J61" s="295"/>
      <c r="K61" s="10"/>
    </row>
    <row r="62" spans="2:12">
      <c r="B62" s="9"/>
      <c r="C62" s="9"/>
      <c r="D62" s="21" t="s">
        <v>464</v>
      </c>
      <c r="E62" s="35"/>
      <c r="F62" s="35"/>
      <c r="G62" s="35"/>
      <c r="H62" s="35"/>
      <c r="I62" s="35"/>
      <c r="J62" s="36"/>
      <c r="K62" s="10"/>
      <c r="L62" s="21"/>
    </row>
    <row r="63" spans="2:12">
      <c r="B63" s="9"/>
      <c r="C63" s="9"/>
      <c r="D63" s="37" t="s">
        <v>541</v>
      </c>
      <c r="E63" s="35"/>
      <c r="F63" s="35"/>
      <c r="G63" s="35"/>
      <c r="H63" s="35"/>
      <c r="I63" s="35"/>
      <c r="J63" s="36"/>
      <c r="K63" s="10"/>
      <c r="L63" s="21"/>
    </row>
    <row r="64" spans="2:12">
      <c r="B64" s="9"/>
      <c r="C64" s="9"/>
      <c r="D64" s="21" t="s">
        <v>560</v>
      </c>
      <c r="E64" s="37"/>
      <c r="F64" s="50"/>
      <c r="G64" s="51"/>
      <c r="H64" s="51"/>
      <c r="I64" s="51"/>
      <c r="J64" s="52"/>
      <c r="K64" s="10"/>
      <c r="L64" s="53"/>
    </row>
    <row r="65" spans="2:12">
      <c r="B65" s="9"/>
      <c r="C65" s="9"/>
      <c r="D65" s="37" t="s">
        <v>542</v>
      </c>
      <c r="E65" s="37"/>
      <c r="F65" s="50"/>
      <c r="G65" s="51"/>
      <c r="H65" s="51"/>
      <c r="I65" s="51"/>
      <c r="J65" s="52"/>
      <c r="K65" s="10"/>
      <c r="L65" s="53"/>
    </row>
    <row r="66" spans="2:12">
      <c r="B66" s="9"/>
      <c r="C66" s="9"/>
      <c r="D66" s="37" t="s">
        <v>543</v>
      </c>
      <c r="E66" s="35"/>
      <c r="F66" s="35"/>
      <c r="G66" s="35"/>
      <c r="H66" s="35"/>
      <c r="I66" s="35"/>
      <c r="J66" s="36"/>
      <c r="K66" s="10"/>
    </row>
    <row r="67" spans="2:12">
      <c r="B67" s="9"/>
      <c r="C67" s="9"/>
      <c r="D67" s="37" t="s">
        <v>547</v>
      </c>
      <c r="E67" s="35"/>
      <c r="F67" s="35"/>
      <c r="G67" s="35"/>
      <c r="H67" s="35"/>
      <c r="I67" s="35"/>
      <c r="J67" s="36"/>
      <c r="K67" s="10"/>
    </row>
    <row r="68" spans="2:12" ht="13.5" thickBot="1">
      <c r="B68" s="9"/>
      <c r="C68" s="38"/>
      <c r="D68" s="39" t="s">
        <v>548</v>
      </c>
      <c r="E68" s="54"/>
      <c r="F68" s="54"/>
      <c r="G68" s="54"/>
      <c r="H68" s="54"/>
      <c r="I68" s="54"/>
      <c r="J68" s="55"/>
      <c r="K68" s="10"/>
    </row>
    <row r="69" spans="2:12" ht="15.75" customHeight="1" thickBot="1">
      <c r="B69" s="9"/>
      <c r="C69" s="21"/>
      <c r="D69" s="21"/>
      <c r="E69" s="21"/>
      <c r="F69" s="21"/>
      <c r="G69" s="21"/>
      <c r="H69" s="21"/>
      <c r="I69" s="21"/>
      <c r="J69" s="21"/>
      <c r="K69" s="10"/>
      <c r="L69" s="21"/>
    </row>
    <row r="70" spans="2:12" ht="15" customHeight="1">
      <c r="B70" s="9"/>
      <c r="C70" s="4"/>
      <c r="D70" s="56" t="s">
        <v>465</v>
      </c>
      <c r="E70" s="6"/>
      <c r="F70" s="6"/>
      <c r="G70" s="6"/>
      <c r="H70" s="6"/>
      <c r="I70" s="6"/>
      <c r="J70" s="7"/>
      <c r="K70" s="57"/>
      <c r="L70" s="21"/>
    </row>
    <row r="71" spans="2:12" ht="6.75" customHeight="1" thickBot="1">
      <c r="B71" s="9"/>
      <c r="C71" s="58"/>
      <c r="D71" s="59"/>
      <c r="E71" s="59"/>
      <c r="F71" s="59"/>
      <c r="G71" s="59"/>
      <c r="H71" s="59"/>
      <c r="I71" s="59"/>
      <c r="J71" s="57"/>
      <c r="K71" s="57"/>
      <c r="L71" s="21"/>
    </row>
    <row r="72" spans="2:12" s="14" customFormat="1" ht="16.5" customHeight="1">
      <c r="B72" s="12"/>
      <c r="C72" s="60"/>
      <c r="D72" s="283" t="s">
        <v>456</v>
      </c>
      <c r="E72" s="284"/>
      <c r="F72" s="285" t="s">
        <v>457</v>
      </c>
      <c r="G72" s="285" t="s">
        <v>458</v>
      </c>
      <c r="H72" s="285" t="s">
        <v>459</v>
      </c>
      <c r="I72" s="285"/>
      <c r="J72" s="287"/>
      <c r="K72" s="17"/>
    </row>
    <row r="73" spans="2:12" s="14" customFormat="1" ht="17.25" customHeight="1">
      <c r="B73" s="12"/>
      <c r="C73" s="60"/>
      <c r="D73" s="26" t="s">
        <v>460</v>
      </c>
      <c r="E73" s="61" t="s">
        <v>461</v>
      </c>
      <c r="F73" s="286"/>
      <c r="G73" s="286"/>
      <c r="H73" s="62" t="s">
        <v>466</v>
      </c>
      <c r="I73" s="62" t="s">
        <v>467</v>
      </c>
      <c r="J73" s="63" t="s">
        <v>468</v>
      </c>
      <c r="K73" s="17"/>
    </row>
    <row r="74" spans="2:12" ht="18" customHeight="1">
      <c r="B74" s="9"/>
      <c r="C74" s="58"/>
      <c r="D74" s="64"/>
      <c r="E74" s="65"/>
      <c r="F74" s="66"/>
      <c r="G74" s="67"/>
      <c r="H74" s="68"/>
      <c r="I74" s="69"/>
      <c r="J74" s="70"/>
      <c r="K74" s="10"/>
    </row>
    <row r="75" spans="2:12" ht="18" customHeight="1">
      <c r="B75" s="9"/>
      <c r="C75" s="58"/>
      <c r="D75" s="71"/>
      <c r="E75" s="72"/>
      <c r="F75" s="73"/>
      <c r="G75" s="74"/>
      <c r="H75" s="75"/>
      <c r="I75" s="76"/>
      <c r="J75" s="77"/>
      <c r="K75" s="10"/>
    </row>
    <row r="76" spans="2:12" ht="18" customHeight="1" thickBot="1">
      <c r="B76" s="9"/>
      <c r="C76" s="58"/>
      <c r="D76" s="78"/>
      <c r="E76" s="79"/>
      <c r="F76" s="80"/>
      <c r="G76" s="81"/>
      <c r="H76" s="82"/>
      <c r="I76" s="83"/>
      <c r="J76" s="84"/>
      <c r="K76" s="10"/>
    </row>
    <row r="77" spans="2:12" ht="18" customHeight="1">
      <c r="B77" s="9"/>
      <c r="C77" s="58"/>
      <c r="D77" s="181" t="s">
        <v>462</v>
      </c>
      <c r="E77" s="182"/>
      <c r="F77" s="183"/>
      <c r="G77" s="184"/>
      <c r="H77" s="184"/>
      <c r="I77" s="185"/>
      <c r="J77" s="7"/>
      <c r="K77" s="10"/>
    </row>
    <row r="78" spans="2:12" ht="15.75" customHeight="1">
      <c r="B78" s="9"/>
      <c r="C78" s="58"/>
      <c r="D78" s="280" t="s">
        <v>544</v>
      </c>
      <c r="E78" s="281"/>
      <c r="F78" s="281"/>
      <c r="G78" s="281"/>
      <c r="H78" s="281"/>
      <c r="I78" s="281"/>
      <c r="J78" s="282"/>
      <c r="K78" s="57"/>
      <c r="L78" s="21"/>
    </row>
    <row r="79" spans="2:12" ht="15.75" customHeight="1">
      <c r="B79" s="9"/>
      <c r="C79" s="58"/>
      <c r="D79" s="190" t="s">
        <v>545</v>
      </c>
      <c r="E79" s="133"/>
      <c r="F79" s="133"/>
      <c r="G79" s="133"/>
      <c r="H79" s="133"/>
      <c r="I79" s="133"/>
      <c r="J79" s="186"/>
      <c r="K79" s="57"/>
      <c r="L79" s="21"/>
    </row>
    <row r="80" spans="2:12" ht="13.5" thickBot="1">
      <c r="B80" s="9"/>
      <c r="C80" s="85"/>
      <c r="D80" s="162" t="s">
        <v>546</v>
      </c>
      <c r="E80" s="86"/>
      <c r="F80" s="87"/>
      <c r="G80" s="88"/>
      <c r="H80" s="88"/>
      <c r="I80" s="88"/>
      <c r="J80" s="89"/>
      <c r="K80" s="57"/>
      <c r="L80" s="21"/>
    </row>
    <row r="81" spans="2:12" ht="13.5" customHeight="1" thickBot="1">
      <c r="B81" s="9"/>
      <c r="C81" s="59"/>
      <c r="D81" s="90"/>
      <c r="E81" s="91"/>
      <c r="F81" s="92"/>
      <c r="G81" s="93"/>
      <c r="H81" s="93"/>
      <c r="I81" s="93"/>
      <c r="J81" s="93"/>
      <c r="K81" s="57"/>
      <c r="L81" s="21"/>
    </row>
    <row r="82" spans="2:12" ht="15" customHeight="1">
      <c r="B82" s="9"/>
      <c r="C82" s="4"/>
      <c r="D82" s="56" t="s">
        <v>469</v>
      </c>
      <c r="E82" s="6"/>
      <c r="F82" s="6"/>
      <c r="G82" s="6"/>
      <c r="H82" s="6"/>
      <c r="I82" s="6"/>
      <c r="J82" s="7"/>
      <c r="K82" s="57"/>
      <c r="L82" s="21"/>
    </row>
    <row r="83" spans="2:12" ht="5.25" customHeight="1" thickBot="1">
      <c r="B83" s="9"/>
      <c r="C83" s="58"/>
      <c r="D83" s="59"/>
      <c r="E83" s="59"/>
      <c r="F83" s="59"/>
      <c r="G83" s="59"/>
      <c r="H83" s="59"/>
      <c r="I83" s="59"/>
      <c r="J83" s="57"/>
      <c r="K83" s="57"/>
      <c r="L83" s="21"/>
    </row>
    <row r="84" spans="2:12" s="14" customFormat="1" ht="15" customHeight="1">
      <c r="B84" s="12"/>
      <c r="C84" s="60"/>
      <c r="D84" s="283" t="s">
        <v>456</v>
      </c>
      <c r="E84" s="284"/>
      <c r="F84" s="285" t="s">
        <v>457</v>
      </c>
      <c r="G84" s="285" t="s">
        <v>458</v>
      </c>
      <c r="H84" s="285" t="s">
        <v>459</v>
      </c>
      <c r="I84" s="285"/>
      <c r="J84" s="287"/>
      <c r="K84" s="17"/>
    </row>
    <row r="85" spans="2:12" s="14" customFormat="1" ht="23.25" customHeight="1">
      <c r="B85" s="12"/>
      <c r="C85" s="60"/>
      <c r="D85" s="26" t="s">
        <v>460</v>
      </c>
      <c r="E85" s="61" t="s">
        <v>461</v>
      </c>
      <c r="F85" s="286"/>
      <c r="G85" s="286"/>
      <c r="H85" s="62" t="s">
        <v>466</v>
      </c>
      <c r="I85" s="62" t="s">
        <v>467</v>
      </c>
      <c r="J85" s="63" t="s">
        <v>468</v>
      </c>
      <c r="K85" s="17"/>
    </row>
    <row r="86" spans="2:12" ht="18" customHeight="1">
      <c r="B86" s="9"/>
      <c r="C86" s="58"/>
      <c r="D86" s="64"/>
      <c r="E86" s="65"/>
      <c r="F86" s="66"/>
      <c r="G86" s="75"/>
      <c r="H86" s="94"/>
      <c r="I86" s="94"/>
      <c r="J86" s="70"/>
      <c r="K86" s="10"/>
    </row>
    <row r="87" spans="2:12" ht="18" customHeight="1">
      <c r="B87" s="9"/>
      <c r="C87" s="58"/>
      <c r="D87" s="71"/>
      <c r="E87" s="72"/>
      <c r="F87" s="73"/>
      <c r="G87" s="95"/>
      <c r="H87" s="96"/>
      <c r="I87" s="96"/>
      <c r="J87" s="77"/>
      <c r="K87" s="10"/>
    </row>
    <row r="88" spans="2:12" ht="18" customHeight="1" thickBot="1">
      <c r="B88" s="9"/>
      <c r="C88" s="58"/>
      <c r="D88" s="78"/>
      <c r="E88" s="79"/>
      <c r="F88" s="80"/>
      <c r="G88" s="97"/>
      <c r="H88" s="98"/>
      <c r="I88" s="98"/>
      <c r="J88" s="84"/>
      <c r="K88" s="10"/>
    </row>
    <row r="89" spans="2:12">
      <c r="B89" s="9"/>
      <c r="C89" s="58"/>
      <c r="D89" s="21" t="s">
        <v>462</v>
      </c>
      <c r="E89" s="91"/>
      <c r="F89" s="92"/>
      <c r="G89" s="93"/>
      <c r="H89" s="93"/>
      <c r="I89" s="93"/>
      <c r="J89" s="99"/>
      <c r="K89" s="57"/>
      <c r="L89" s="21"/>
    </row>
    <row r="90" spans="2:12" ht="12.75" customHeight="1">
      <c r="B90" s="9"/>
      <c r="C90" s="58"/>
      <c r="D90" s="279" t="s">
        <v>549</v>
      </c>
      <c r="E90" s="279"/>
      <c r="F90" s="279"/>
      <c r="G90" s="279"/>
      <c r="H90" s="279"/>
      <c r="I90" s="279"/>
      <c r="J90" s="179"/>
      <c r="K90" s="57"/>
      <c r="L90" s="21"/>
    </row>
    <row r="91" spans="2:12" ht="13.5" thickBot="1">
      <c r="B91" s="9"/>
      <c r="C91" s="58"/>
      <c r="D91" s="86" t="s">
        <v>550</v>
      </c>
      <c r="E91" s="180"/>
      <c r="F91" s="180"/>
      <c r="G91" s="180"/>
      <c r="H91" s="180"/>
      <c r="I91" s="180"/>
      <c r="J91" s="100"/>
      <c r="K91" s="57"/>
      <c r="L91" s="21"/>
    </row>
    <row r="92" spans="2:12" ht="15" customHeight="1" thickBot="1">
      <c r="B92" s="9"/>
      <c r="C92" s="101"/>
      <c r="D92" s="101"/>
      <c r="E92" s="101"/>
      <c r="F92" s="101"/>
      <c r="G92" s="101"/>
      <c r="H92" s="101"/>
      <c r="I92" s="101"/>
      <c r="J92" s="101"/>
      <c r="K92" s="57"/>
      <c r="L92" s="21"/>
    </row>
    <row r="93" spans="2:12" s="110" customFormat="1" ht="38.25">
      <c r="B93" s="102"/>
      <c r="C93" s="103"/>
      <c r="D93" s="104" t="s">
        <v>470</v>
      </c>
      <c r="E93" s="105"/>
      <c r="F93" s="105"/>
      <c r="G93" s="106"/>
      <c r="H93" s="107" t="s">
        <v>471</v>
      </c>
      <c r="I93" s="107" t="s">
        <v>472</v>
      </c>
      <c r="J93" s="108" t="s">
        <v>473</v>
      </c>
      <c r="K93" s="109"/>
    </row>
    <row r="94" spans="2:12" s="110" customFormat="1" ht="17.25" customHeight="1">
      <c r="B94" s="102"/>
      <c r="C94" s="102"/>
      <c r="D94" s="111" t="s">
        <v>474</v>
      </c>
      <c r="E94" s="112"/>
      <c r="F94" s="112"/>
      <c r="G94" s="112"/>
      <c r="H94" s="113"/>
      <c r="I94" s="113"/>
      <c r="J94" s="114"/>
      <c r="K94" s="109"/>
    </row>
    <row r="95" spans="2:12" s="110" customFormat="1" ht="17.25" customHeight="1">
      <c r="B95" s="102"/>
      <c r="C95" s="102"/>
      <c r="D95" s="111" t="s">
        <v>475</v>
      </c>
      <c r="E95" s="112"/>
      <c r="F95" s="112"/>
      <c r="G95" s="112"/>
      <c r="H95" s="113"/>
      <c r="I95" s="113"/>
      <c r="J95" s="114"/>
      <c r="K95" s="109"/>
    </row>
    <row r="96" spans="2:12" s="110" customFormat="1" ht="17.25" customHeight="1">
      <c r="B96" s="102"/>
      <c r="C96" s="102"/>
      <c r="D96" s="115" t="s">
        <v>476</v>
      </c>
      <c r="E96" s="116"/>
      <c r="F96" s="116"/>
      <c r="G96" s="116"/>
      <c r="H96" s="113"/>
      <c r="I96" s="113"/>
      <c r="J96" s="114"/>
      <c r="K96" s="109"/>
    </row>
    <row r="97" spans="2:12" s="110" customFormat="1" ht="17.25" customHeight="1">
      <c r="B97" s="102"/>
      <c r="C97" s="102"/>
      <c r="D97" s="111" t="s">
        <v>477</v>
      </c>
      <c r="E97" s="112"/>
      <c r="F97" s="112"/>
      <c r="G97" s="112"/>
      <c r="H97" s="113"/>
      <c r="I97" s="113">
        <v>1304007</v>
      </c>
      <c r="J97" s="113">
        <v>1304007</v>
      </c>
      <c r="K97" s="109"/>
    </row>
    <row r="98" spans="2:12" s="110" customFormat="1" ht="17.25" customHeight="1">
      <c r="B98" s="102"/>
      <c r="C98" s="102"/>
      <c r="D98" s="111" t="s">
        <v>478</v>
      </c>
      <c r="E98" s="112"/>
      <c r="F98" s="112"/>
      <c r="G98" s="112"/>
      <c r="H98" s="113"/>
      <c r="I98" s="113"/>
      <c r="J98" s="114"/>
      <c r="K98" s="109"/>
    </row>
    <row r="99" spans="2:12" s="110" customFormat="1" ht="17.25" customHeight="1">
      <c r="B99" s="102"/>
      <c r="C99" s="102"/>
      <c r="D99" s="115" t="s">
        <v>479</v>
      </c>
      <c r="E99" s="116"/>
      <c r="F99" s="116"/>
      <c r="G99" s="116"/>
      <c r="H99" s="113"/>
      <c r="I99" s="113"/>
      <c r="J99" s="114"/>
      <c r="K99" s="109"/>
    </row>
    <row r="100" spans="2:12" s="110" customFormat="1" ht="17.25" customHeight="1">
      <c r="B100" s="102"/>
      <c r="C100" s="102"/>
      <c r="D100" s="115" t="s">
        <v>480</v>
      </c>
      <c r="E100" s="116"/>
      <c r="F100" s="116"/>
      <c r="G100" s="116"/>
      <c r="H100" s="113"/>
      <c r="I100" s="113"/>
      <c r="J100" s="114"/>
      <c r="K100" s="109"/>
    </row>
    <row r="101" spans="2:12" s="110" customFormat="1" ht="17.25" customHeight="1">
      <c r="B101" s="102"/>
      <c r="C101" s="102"/>
      <c r="D101" s="115" t="s">
        <v>481</v>
      </c>
      <c r="E101" s="116"/>
      <c r="F101" s="116"/>
      <c r="G101" s="116"/>
      <c r="H101" s="113"/>
      <c r="I101" s="113"/>
      <c r="J101" s="114"/>
      <c r="K101" s="109"/>
    </row>
    <row r="102" spans="2:12" s="110" customFormat="1" ht="17.25" customHeight="1">
      <c r="B102" s="102"/>
      <c r="C102" s="102"/>
      <c r="D102" s="115" t="s">
        <v>482</v>
      </c>
      <c r="E102" s="116"/>
      <c r="F102" s="116"/>
      <c r="G102" s="116"/>
      <c r="H102" s="113"/>
      <c r="I102" s="113"/>
      <c r="J102" s="114"/>
      <c r="K102" s="109"/>
    </row>
    <row r="103" spans="2:12" s="110" customFormat="1" ht="17.25" customHeight="1">
      <c r="B103" s="102"/>
      <c r="C103" s="102"/>
      <c r="D103" s="115" t="s">
        <v>483</v>
      </c>
      <c r="E103" s="116"/>
      <c r="F103" s="116"/>
      <c r="G103" s="116"/>
      <c r="H103" s="117"/>
      <c r="I103" s="113"/>
      <c r="J103" s="114"/>
      <c r="K103" s="109"/>
    </row>
    <row r="104" spans="2:12" s="110" customFormat="1" ht="17.25" customHeight="1">
      <c r="B104" s="102"/>
      <c r="C104" s="102"/>
      <c r="D104" s="115" t="s">
        <v>484</v>
      </c>
      <c r="E104" s="116"/>
      <c r="F104" s="116"/>
      <c r="G104" s="116"/>
      <c r="H104" s="117"/>
      <c r="I104" s="113"/>
      <c r="J104" s="114"/>
      <c r="K104" s="109"/>
    </row>
    <row r="105" spans="2:12" s="110" customFormat="1" ht="17.25" customHeight="1">
      <c r="B105" s="102"/>
      <c r="C105" s="102"/>
      <c r="D105" s="118" t="s">
        <v>2</v>
      </c>
      <c r="E105" s="20"/>
      <c r="F105" s="20"/>
      <c r="G105" s="20"/>
      <c r="H105" s="119"/>
      <c r="I105" s="119">
        <f>SUM(I97:I104)</f>
        <v>1304007</v>
      </c>
      <c r="J105" s="119">
        <f>SUM(J97:J104)</f>
        <v>1304007</v>
      </c>
      <c r="K105" s="109"/>
    </row>
    <row r="106" spans="2:12" s="110" customFormat="1" ht="15" customHeight="1" thickBot="1">
      <c r="B106" s="102"/>
      <c r="C106" s="120"/>
      <c r="D106" s="121" t="s">
        <v>485</v>
      </c>
      <c r="E106" s="122"/>
      <c r="F106" s="122"/>
      <c r="G106" s="122"/>
      <c r="H106" s="123"/>
      <c r="I106" s="123"/>
      <c r="J106" s="124"/>
      <c r="K106" s="109"/>
    </row>
    <row r="107" spans="2:12" ht="15.75" customHeight="1" thickBot="1">
      <c r="B107" s="9"/>
      <c r="C107" s="21"/>
      <c r="D107" s="21"/>
      <c r="E107" s="21"/>
      <c r="F107" s="21"/>
      <c r="G107" s="21"/>
      <c r="H107" s="21"/>
      <c r="I107" s="21"/>
      <c r="J107" s="21"/>
      <c r="K107" s="10"/>
      <c r="L107" s="21"/>
    </row>
    <row r="108" spans="2:12" s="130" customFormat="1">
      <c r="B108" s="60"/>
      <c r="C108" s="125"/>
      <c r="D108" s="56" t="s">
        <v>486</v>
      </c>
      <c r="E108" s="126"/>
      <c r="F108" s="126"/>
      <c r="G108" s="56"/>
      <c r="H108" s="56"/>
      <c r="I108" s="56"/>
      <c r="J108" s="127"/>
      <c r="K108" s="128"/>
      <c r="L108" s="129"/>
    </row>
    <row r="109" spans="2:12" s="136" customFormat="1" ht="17.25" customHeight="1">
      <c r="B109" s="131"/>
      <c r="C109" s="131"/>
      <c r="D109" s="132"/>
      <c r="E109" s="133"/>
      <c r="F109" s="133"/>
      <c r="G109" s="133"/>
      <c r="H109" s="133"/>
      <c r="I109" s="133"/>
      <c r="J109" s="134" t="s">
        <v>459</v>
      </c>
      <c r="K109" s="135"/>
      <c r="L109" s="132"/>
    </row>
    <row r="110" spans="2:12" s="136" customFormat="1" ht="17.25" customHeight="1">
      <c r="B110" s="131"/>
      <c r="C110" s="131"/>
      <c r="D110" s="137" t="s">
        <v>487</v>
      </c>
      <c r="E110" s="138"/>
      <c r="F110" s="138"/>
      <c r="G110" s="138"/>
      <c r="H110" s="138"/>
      <c r="I110" s="139"/>
      <c r="J110" s="114">
        <v>173867.6</v>
      </c>
      <c r="K110" s="135"/>
      <c r="L110" s="132"/>
    </row>
    <row r="111" spans="2:12" s="136" customFormat="1" ht="17.25" customHeight="1">
      <c r="B111" s="131"/>
      <c r="C111" s="131"/>
      <c r="D111" s="140" t="s">
        <v>488</v>
      </c>
      <c r="E111" s="138"/>
      <c r="F111" s="138"/>
      <c r="G111" s="138"/>
      <c r="H111" s="138"/>
      <c r="I111" s="138"/>
      <c r="J111" s="114">
        <v>0</v>
      </c>
      <c r="K111" s="135"/>
      <c r="L111" s="132"/>
    </row>
    <row r="112" spans="2:12" s="136" customFormat="1" ht="14.25" customHeight="1">
      <c r="B112" s="131"/>
      <c r="C112" s="131"/>
      <c r="D112" s="141" t="s">
        <v>2</v>
      </c>
      <c r="E112" s="138"/>
      <c r="F112" s="138"/>
      <c r="G112" s="138"/>
      <c r="H112" s="138"/>
      <c r="I112" s="138"/>
      <c r="J112" s="228">
        <f>SUM(J110:J111)</f>
        <v>173867.6</v>
      </c>
      <c r="K112" s="135"/>
      <c r="L112" s="132"/>
    </row>
    <row r="113" spans="2:12" s="136" customFormat="1" ht="14.25" customHeight="1" thickBot="1">
      <c r="B113" s="131"/>
      <c r="C113" s="142"/>
      <c r="D113" s="121" t="s">
        <v>489</v>
      </c>
      <c r="E113" s="121"/>
      <c r="F113" s="143"/>
      <c r="G113" s="143"/>
      <c r="H113" s="123"/>
      <c r="I113" s="123"/>
      <c r="J113" s="144"/>
      <c r="K113" s="135"/>
    </row>
    <row r="114" spans="2:12" s="8" customFormat="1" ht="15" customHeight="1" thickBot="1">
      <c r="B114" s="58"/>
      <c r="C114" s="59"/>
      <c r="D114" s="59"/>
      <c r="E114" s="59"/>
      <c r="F114" s="59"/>
      <c r="G114" s="59"/>
      <c r="H114" s="59"/>
      <c r="I114" s="59"/>
      <c r="J114" s="59"/>
      <c r="K114" s="57"/>
      <c r="L114" s="59"/>
    </row>
    <row r="115" spans="2:12" s="8" customFormat="1" ht="15" customHeight="1">
      <c r="B115" s="58"/>
      <c r="C115" s="4"/>
      <c r="D115" s="23" t="s">
        <v>490</v>
      </c>
      <c r="E115" s="6"/>
      <c r="F115" s="6"/>
      <c r="G115" s="6"/>
      <c r="H115" s="269" t="s">
        <v>459</v>
      </c>
      <c r="I115" s="270"/>
      <c r="J115" s="271"/>
      <c r="K115" s="57"/>
      <c r="L115" s="59"/>
    </row>
    <row r="116" spans="2:12" s="8" customFormat="1" ht="17.25" customHeight="1">
      <c r="B116" s="58"/>
      <c r="C116" s="58"/>
      <c r="D116" s="145" t="s">
        <v>491</v>
      </c>
      <c r="E116" s="146"/>
      <c r="F116" s="145"/>
      <c r="G116" s="147" t="s">
        <v>492</v>
      </c>
      <c r="H116" s="62" t="s">
        <v>466</v>
      </c>
      <c r="I116" s="62" t="s">
        <v>467</v>
      </c>
      <c r="J116" s="63" t="s">
        <v>468</v>
      </c>
      <c r="K116" s="57"/>
      <c r="L116" s="59"/>
    </row>
    <row r="117" spans="2:12" s="153" customFormat="1" ht="17.25" customHeight="1">
      <c r="B117" s="148"/>
      <c r="C117" s="148"/>
      <c r="D117" s="149" t="s">
        <v>493</v>
      </c>
      <c r="E117" s="145"/>
      <c r="F117" s="149"/>
      <c r="G117" s="232">
        <v>4</v>
      </c>
      <c r="H117" s="230">
        <v>6037800</v>
      </c>
      <c r="I117" s="150"/>
      <c r="J117" s="151"/>
      <c r="K117" s="152"/>
      <c r="L117" s="16"/>
    </row>
    <row r="118" spans="2:12" s="136" customFormat="1" ht="17.25" customHeight="1">
      <c r="B118" s="131"/>
      <c r="C118" s="131"/>
      <c r="D118" s="149" t="s">
        <v>494</v>
      </c>
      <c r="E118" s="149"/>
      <c r="F118" s="149"/>
      <c r="G118" s="232">
        <v>17</v>
      </c>
      <c r="H118" s="230">
        <v>1177705.3999999999</v>
      </c>
      <c r="I118" s="155"/>
      <c r="J118" s="156"/>
      <c r="K118" s="135"/>
      <c r="L118" s="132"/>
    </row>
    <row r="119" spans="2:12" s="136" customFormat="1" ht="17.25" customHeight="1">
      <c r="B119" s="131"/>
      <c r="C119" s="131"/>
      <c r="D119" s="149" t="s">
        <v>495</v>
      </c>
      <c r="E119" s="149"/>
      <c r="F119" s="149"/>
      <c r="G119" s="232">
        <v>0</v>
      </c>
      <c r="H119" s="230"/>
      <c r="I119" s="154"/>
      <c r="J119" s="114"/>
      <c r="K119" s="135"/>
      <c r="L119" s="132"/>
    </row>
    <row r="120" spans="2:12" s="136" customFormat="1" ht="17.25" customHeight="1">
      <c r="B120" s="131"/>
      <c r="C120" s="131"/>
      <c r="D120" s="149" t="s">
        <v>496</v>
      </c>
      <c r="E120" s="149"/>
      <c r="F120" s="149"/>
      <c r="G120" s="232">
        <v>0</v>
      </c>
      <c r="H120" s="230"/>
      <c r="I120" s="154"/>
      <c r="J120" s="114"/>
      <c r="K120" s="135"/>
      <c r="L120" s="132"/>
    </row>
    <row r="121" spans="2:12" s="136" customFormat="1" ht="17.25" customHeight="1">
      <c r="B121" s="131"/>
      <c r="C121" s="131"/>
      <c r="D121" s="157" t="s">
        <v>497</v>
      </c>
      <c r="E121" s="149"/>
      <c r="F121" s="149"/>
      <c r="G121" s="155"/>
      <c r="H121" s="230">
        <v>173867.6</v>
      </c>
      <c r="I121" s="155"/>
      <c r="J121" s="156"/>
      <c r="K121" s="135"/>
      <c r="L121" s="132"/>
    </row>
    <row r="122" spans="2:12" s="136" customFormat="1" ht="17.25" customHeight="1">
      <c r="B122" s="131"/>
      <c r="C122" s="131"/>
      <c r="D122" s="157" t="s">
        <v>498</v>
      </c>
      <c r="E122" s="149"/>
      <c r="F122" s="149"/>
      <c r="G122" s="155"/>
      <c r="H122" s="155"/>
      <c r="I122" s="154"/>
      <c r="J122" s="114">
        <v>1304007</v>
      </c>
      <c r="K122" s="135"/>
      <c r="L122" s="132"/>
    </row>
    <row r="123" spans="2:12" s="136" customFormat="1" ht="17.25" customHeight="1">
      <c r="B123" s="131"/>
      <c r="C123" s="131"/>
      <c r="D123" s="157" t="s">
        <v>499</v>
      </c>
      <c r="E123" s="149"/>
      <c r="F123" s="149"/>
      <c r="G123" s="244">
        <v>0</v>
      </c>
      <c r="H123" s="155"/>
      <c r="I123" s="155"/>
      <c r="J123" s="114"/>
      <c r="K123" s="135"/>
      <c r="L123" s="132"/>
    </row>
    <row r="124" spans="2:12" s="136" customFormat="1" ht="17.25" customHeight="1">
      <c r="B124" s="131"/>
      <c r="C124" s="131"/>
      <c r="D124" s="158" t="s">
        <v>500</v>
      </c>
      <c r="E124" s="149"/>
      <c r="F124" s="158"/>
      <c r="G124" s="244">
        <v>0</v>
      </c>
      <c r="H124" s="229">
        <f>SUM(H117:H121)</f>
        <v>7389373</v>
      </c>
      <c r="I124" s="229">
        <f>I119+I120+I122</f>
        <v>0</v>
      </c>
      <c r="J124" s="228">
        <f>J119+J120+J122+J123</f>
        <v>1304007</v>
      </c>
      <c r="K124" s="135"/>
      <c r="L124" s="132"/>
    </row>
    <row r="125" spans="2:12" s="136" customFormat="1" ht="17.25" customHeight="1" thickBot="1">
      <c r="B125" s="131"/>
      <c r="C125" s="142"/>
      <c r="D125" s="159" t="s">
        <v>501</v>
      </c>
      <c r="E125" s="160"/>
      <c r="F125" s="159"/>
      <c r="G125" s="235">
        <v>21</v>
      </c>
      <c r="H125" s="272">
        <f>G124+H124+I124+J124</f>
        <v>8693380</v>
      </c>
      <c r="I125" s="273"/>
      <c r="J125" s="274"/>
      <c r="K125" s="135"/>
      <c r="L125" s="132"/>
    </row>
    <row r="126" spans="2:12" ht="13.5" thickBot="1">
      <c r="B126" s="38"/>
      <c r="C126" s="39"/>
      <c r="D126" s="39"/>
      <c r="E126" s="39"/>
      <c r="F126" s="39"/>
      <c r="G126" s="39"/>
      <c r="H126" s="39"/>
      <c r="I126" s="39"/>
      <c r="J126" s="39"/>
      <c r="K126" s="40"/>
      <c r="L126" s="21"/>
    </row>
  </sheetData>
  <mergeCells count="60">
    <mergeCell ref="I57:J57"/>
    <mergeCell ref="I58:J58"/>
    <mergeCell ref="I59:J59"/>
    <mergeCell ref="I60:J60"/>
    <mergeCell ref="E59:F59"/>
    <mergeCell ref="E60:F60"/>
    <mergeCell ref="E57:F57"/>
    <mergeCell ref="E58:F58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E54:F54"/>
    <mergeCell ref="E55:F55"/>
    <mergeCell ref="E56:F56"/>
    <mergeCell ref="C3:J5"/>
    <mergeCell ref="D15:E15"/>
    <mergeCell ref="F15:F16"/>
    <mergeCell ref="G15:G16"/>
    <mergeCell ref="H15:H16"/>
    <mergeCell ref="G72:G73"/>
    <mergeCell ref="H72:J72"/>
    <mergeCell ref="D42:F42"/>
    <mergeCell ref="G42:G43"/>
    <mergeCell ref="H42:H43"/>
    <mergeCell ref="I42:J43"/>
    <mergeCell ref="E43:F43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H115:J115"/>
    <mergeCell ref="H125:J125"/>
    <mergeCell ref="I15:I16"/>
    <mergeCell ref="J15:J16"/>
    <mergeCell ref="D90:I90"/>
    <mergeCell ref="D78:J78"/>
    <mergeCell ref="D84:E84"/>
    <mergeCell ref="F84:F85"/>
    <mergeCell ref="G84:G85"/>
    <mergeCell ref="H84:J84"/>
    <mergeCell ref="E44:F44"/>
    <mergeCell ref="I44:J44"/>
    <mergeCell ref="E61:F61"/>
    <mergeCell ref="I61:J61"/>
    <mergeCell ref="D72:E72"/>
    <mergeCell ref="F72:F73"/>
  </mergeCells>
  <printOptions horizontalCentered="1"/>
  <pageMargins left="0.23622047244094491" right="0.23622047244094491" top="0.67" bottom="0.31496062992125984" header="0.42" footer="0.31496062992125984"/>
  <pageSetup paperSize="9" scale="4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K127"/>
  <sheetViews>
    <sheetView topLeftCell="A2" workbookViewId="0">
      <selection activeCell="H55" sqref="H55"/>
    </sheetView>
  </sheetViews>
  <sheetFormatPr defaultRowHeight="15"/>
  <cols>
    <col min="2" max="2" width="4.140625" customWidth="1"/>
    <col min="3" max="3" width="5.7109375" customWidth="1"/>
    <col min="4" max="4" width="24.140625" customWidth="1"/>
    <col min="5" max="5" width="30.85546875" customWidth="1"/>
    <col min="6" max="6" width="28.7109375" customWidth="1"/>
    <col min="7" max="7" width="26.28515625" customWidth="1"/>
    <col min="8" max="8" width="22.42578125" customWidth="1"/>
    <col min="9" max="9" width="22.28515625" customWidth="1"/>
    <col min="10" max="10" width="22.7109375" customWidth="1"/>
    <col min="11" max="11" width="3.140625" customWidth="1"/>
  </cols>
  <sheetData>
    <row r="1" spans="2:11" ht="15.75" thickBot="1"/>
    <row r="2" spans="2:11" ht="15.75">
      <c r="B2" s="4"/>
      <c r="C2" s="5" t="s">
        <v>448</v>
      </c>
      <c r="D2" s="6"/>
      <c r="E2" s="6"/>
      <c r="F2" s="6"/>
      <c r="G2" s="6"/>
      <c r="H2" s="6"/>
      <c r="I2" s="6"/>
      <c r="J2" s="6"/>
      <c r="K2" s="7"/>
    </row>
    <row r="3" spans="2:11" ht="15" customHeight="1">
      <c r="B3" s="9"/>
      <c r="C3" s="305" t="s">
        <v>554</v>
      </c>
      <c r="D3" s="305"/>
      <c r="E3" s="305"/>
      <c r="F3" s="305"/>
      <c r="G3" s="305"/>
      <c r="H3" s="305"/>
      <c r="I3" s="305"/>
      <c r="J3" s="305"/>
      <c r="K3" s="10"/>
    </row>
    <row r="4" spans="2:11">
      <c r="B4" s="9"/>
      <c r="C4" s="305"/>
      <c r="D4" s="305"/>
      <c r="E4" s="305"/>
      <c r="F4" s="305"/>
      <c r="G4" s="305"/>
      <c r="H4" s="305"/>
      <c r="I4" s="305"/>
      <c r="J4" s="305"/>
      <c r="K4" s="10"/>
    </row>
    <row r="5" spans="2:11">
      <c r="B5" s="9"/>
      <c r="C5" s="305"/>
      <c r="D5" s="305"/>
      <c r="E5" s="305"/>
      <c r="F5" s="305"/>
      <c r="G5" s="305"/>
      <c r="H5" s="305"/>
      <c r="I5" s="305"/>
      <c r="J5" s="305"/>
      <c r="K5" s="10"/>
    </row>
    <row r="6" spans="2:11">
      <c r="B6" s="9"/>
      <c r="C6" s="212"/>
      <c r="D6" s="212"/>
      <c r="E6" s="212"/>
      <c r="F6" s="212"/>
      <c r="G6" s="212"/>
      <c r="H6" s="212"/>
      <c r="I6" s="212"/>
      <c r="J6" s="212"/>
      <c r="K6" s="10"/>
    </row>
    <row r="7" spans="2:11">
      <c r="B7" s="12"/>
      <c r="C7" s="13" t="s">
        <v>0</v>
      </c>
      <c r="D7" s="14"/>
      <c r="E7" s="216" t="s">
        <v>31</v>
      </c>
      <c r="F7" s="13"/>
      <c r="G7" s="16" t="s">
        <v>449</v>
      </c>
      <c r="H7" s="13"/>
      <c r="I7" s="13"/>
      <c r="J7" s="16"/>
      <c r="K7" s="17"/>
    </row>
    <row r="8" spans="2:11">
      <c r="B8" s="12"/>
      <c r="C8" s="13" t="s">
        <v>1</v>
      </c>
      <c r="D8" s="14"/>
      <c r="E8" s="217" t="s">
        <v>32</v>
      </c>
      <c r="F8" s="13"/>
      <c r="G8" s="16" t="s">
        <v>450</v>
      </c>
      <c r="H8" s="19" t="s">
        <v>571</v>
      </c>
      <c r="I8" s="16"/>
      <c r="J8" s="13"/>
      <c r="K8" s="17"/>
    </row>
    <row r="9" spans="2:11">
      <c r="B9" s="12"/>
      <c r="C9" s="13" t="s">
        <v>527</v>
      </c>
      <c r="D9" s="13"/>
      <c r="E9" s="218">
        <v>7855255</v>
      </c>
      <c r="F9" s="13" t="s">
        <v>451</v>
      </c>
      <c r="G9" s="16" t="s">
        <v>452</v>
      </c>
      <c r="H9" s="20" t="s">
        <v>572</v>
      </c>
      <c r="I9" s="16"/>
      <c r="J9" s="13"/>
      <c r="K9" s="17"/>
    </row>
    <row r="10" spans="2:11">
      <c r="B10" s="12"/>
      <c r="C10" s="13"/>
      <c r="D10" s="13"/>
      <c r="E10" s="13"/>
      <c r="F10" s="13"/>
      <c r="G10" s="16" t="s">
        <v>453</v>
      </c>
      <c r="H10" s="20">
        <v>479</v>
      </c>
      <c r="I10" s="16"/>
      <c r="J10" s="13"/>
      <c r="K10" s="17"/>
    </row>
    <row r="11" spans="2:11">
      <c r="B11" s="12"/>
      <c r="C11" s="13"/>
      <c r="D11" s="13"/>
      <c r="E11" s="13"/>
      <c r="F11" s="13"/>
      <c r="G11" s="16" t="s">
        <v>454</v>
      </c>
      <c r="H11" s="20">
        <v>5890068909</v>
      </c>
      <c r="I11" s="16"/>
      <c r="J11" s="13"/>
      <c r="K11" s="17"/>
    </row>
    <row r="12" spans="2:11" ht="15.75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>
      <c r="B13" s="9"/>
      <c r="C13" s="22"/>
      <c r="D13" s="23" t="s">
        <v>455</v>
      </c>
      <c r="E13" s="24"/>
      <c r="F13" s="24"/>
      <c r="G13" s="24"/>
      <c r="H13" s="24"/>
      <c r="I13" s="24"/>
      <c r="J13" s="25"/>
      <c r="K13" s="10"/>
    </row>
    <row r="14" spans="2:11" ht="15.75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 ht="21.75" customHeight="1">
      <c r="B15" s="9"/>
      <c r="C15" s="9"/>
      <c r="D15" s="306" t="s">
        <v>456</v>
      </c>
      <c r="E15" s="307"/>
      <c r="F15" s="308" t="s">
        <v>528</v>
      </c>
      <c r="G15" s="308" t="s">
        <v>503</v>
      </c>
      <c r="H15" s="275" t="s">
        <v>504</v>
      </c>
      <c r="I15" s="275" t="s">
        <v>529</v>
      </c>
      <c r="J15" s="277" t="s">
        <v>459</v>
      </c>
      <c r="K15" s="10"/>
    </row>
    <row r="16" spans="2:11" ht="29.25" customHeight="1">
      <c r="B16" s="9"/>
      <c r="C16" s="9"/>
      <c r="D16" s="178" t="s">
        <v>531</v>
      </c>
      <c r="E16" s="176" t="s">
        <v>532</v>
      </c>
      <c r="F16" s="309"/>
      <c r="G16" s="309"/>
      <c r="H16" s="276"/>
      <c r="I16" s="276"/>
      <c r="J16" s="278"/>
      <c r="K16" s="10"/>
    </row>
    <row r="17" spans="2:11" ht="26.25">
      <c r="B17" s="9"/>
      <c r="C17" s="9"/>
      <c r="D17" s="253" t="s">
        <v>677</v>
      </c>
      <c r="E17" s="253" t="s">
        <v>676</v>
      </c>
      <c r="F17" s="223">
        <v>1667</v>
      </c>
      <c r="G17" s="246" t="s">
        <v>674</v>
      </c>
      <c r="H17" s="247" t="s">
        <v>678</v>
      </c>
      <c r="I17" s="247" t="s">
        <v>675</v>
      </c>
      <c r="J17" s="249">
        <v>840000</v>
      </c>
      <c r="K17" s="10"/>
    </row>
    <row r="18" spans="2:11" ht="31.5" customHeight="1">
      <c r="B18" s="9"/>
      <c r="C18" s="9"/>
      <c r="D18" s="253" t="s">
        <v>682</v>
      </c>
      <c r="E18" s="253" t="s">
        <v>681</v>
      </c>
      <c r="F18" s="224">
        <v>1460</v>
      </c>
      <c r="G18" s="246" t="s">
        <v>674</v>
      </c>
      <c r="H18" s="247" t="s">
        <v>680</v>
      </c>
      <c r="I18" s="247" t="s">
        <v>679</v>
      </c>
      <c r="J18" s="250">
        <v>2870000</v>
      </c>
      <c r="K18" s="10"/>
    </row>
    <row r="19" spans="2:11" ht="26.25">
      <c r="B19" s="9"/>
      <c r="C19" s="9"/>
      <c r="D19" s="253" t="s">
        <v>684</v>
      </c>
      <c r="E19" s="253" t="s">
        <v>683</v>
      </c>
      <c r="F19" s="224">
        <v>1747</v>
      </c>
      <c r="G19" s="246" t="s">
        <v>674</v>
      </c>
      <c r="H19" s="247" t="s">
        <v>685</v>
      </c>
      <c r="I19" s="247" t="s">
        <v>686</v>
      </c>
      <c r="J19" s="250">
        <v>300000</v>
      </c>
      <c r="K19" s="10"/>
    </row>
    <row r="20" spans="2:11" ht="26.25">
      <c r="B20" s="9"/>
      <c r="C20" s="9"/>
      <c r="D20" s="253" t="s">
        <v>688</v>
      </c>
      <c r="E20" s="253" t="s">
        <v>687</v>
      </c>
      <c r="F20" s="224">
        <v>561</v>
      </c>
      <c r="G20" s="246" t="s">
        <v>674</v>
      </c>
      <c r="H20" s="247" t="s">
        <v>689</v>
      </c>
      <c r="I20" s="247" t="s">
        <v>690</v>
      </c>
      <c r="J20" s="250">
        <v>1350000</v>
      </c>
      <c r="K20" s="10"/>
    </row>
    <row r="21" spans="2:11" ht="21.75" customHeight="1" thickBot="1">
      <c r="B21" s="9"/>
      <c r="C21" s="9"/>
      <c r="D21" s="221" t="s">
        <v>691</v>
      </c>
      <c r="E21" s="222">
        <v>4</v>
      </c>
      <c r="F21" s="222">
        <f>SUM(F17:F20)</f>
        <v>5435</v>
      </c>
      <c r="G21" s="241"/>
      <c r="H21" s="222" t="s">
        <v>754</v>
      </c>
      <c r="I21" s="222" t="s">
        <v>755</v>
      </c>
      <c r="J21" s="242">
        <f>SUM(J17:J20)</f>
        <v>5360000</v>
      </c>
      <c r="K21" s="10"/>
    </row>
    <row r="22" spans="2:11">
      <c r="B22" s="9"/>
      <c r="C22" s="9"/>
      <c r="D22" s="3" t="s">
        <v>530</v>
      </c>
      <c r="E22" s="21"/>
      <c r="F22" s="21"/>
      <c r="G22" s="21"/>
      <c r="H22" s="21"/>
      <c r="I22" s="21"/>
      <c r="J22" s="10"/>
      <c r="K22" s="10"/>
    </row>
    <row r="23" spans="2:11">
      <c r="B23" s="9"/>
      <c r="C23" s="9"/>
      <c r="D23" s="3" t="s">
        <v>556</v>
      </c>
      <c r="E23" s="35"/>
      <c r="F23" s="35"/>
      <c r="G23" s="35"/>
      <c r="H23" s="35"/>
      <c r="I23" s="35"/>
      <c r="J23" s="36"/>
      <c r="K23" s="10"/>
    </row>
    <row r="24" spans="2:11">
      <c r="B24" s="9"/>
      <c r="C24" s="9"/>
      <c r="D24" s="177" t="s">
        <v>533</v>
      </c>
      <c r="E24" s="35"/>
      <c r="F24" s="35"/>
      <c r="G24" s="35"/>
      <c r="H24" s="35"/>
      <c r="I24" s="35"/>
      <c r="J24" s="36"/>
      <c r="K24" s="10"/>
    </row>
    <row r="25" spans="2:11">
      <c r="B25" s="9"/>
      <c r="C25" s="9"/>
      <c r="D25" s="21" t="s">
        <v>534</v>
      </c>
      <c r="E25" s="35"/>
      <c r="F25" s="35"/>
      <c r="G25" s="35"/>
      <c r="H25" s="35"/>
      <c r="I25" s="35"/>
      <c r="J25" s="36"/>
      <c r="K25" s="10"/>
    </row>
    <row r="26" spans="2:11">
      <c r="B26" s="9"/>
      <c r="C26" s="9"/>
      <c r="D26" s="37" t="s">
        <v>555</v>
      </c>
      <c r="E26" s="35"/>
      <c r="F26" s="35"/>
      <c r="G26" s="35"/>
      <c r="H26" s="35"/>
      <c r="I26" s="35"/>
      <c r="J26" s="36"/>
      <c r="K26" s="10"/>
    </row>
    <row r="27" spans="2:11">
      <c r="B27" s="9"/>
      <c r="C27" s="9"/>
      <c r="D27" s="37" t="s">
        <v>558</v>
      </c>
      <c r="E27" s="35"/>
      <c r="F27" s="35"/>
      <c r="G27" s="35"/>
      <c r="H27" s="35"/>
      <c r="I27" s="35"/>
      <c r="J27" s="36"/>
      <c r="K27" s="10"/>
    </row>
    <row r="28" spans="2:11">
      <c r="B28" s="9"/>
      <c r="C28" s="9"/>
      <c r="D28" s="204" t="s">
        <v>565</v>
      </c>
      <c r="E28" s="35"/>
      <c r="F28" s="35"/>
      <c r="G28" s="35"/>
      <c r="H28" s="35"/>
      <c r="I28" s="35"/>
      <c r="J28" s="36"/>
      <c r="K28" s="10"/>
    </row>
    <row r="29" spans="2:11">
      <c r="B29" s="9"/>
      <c r="C29" s="9"/>
      <c r="D29" s="21" t="s">
        <v>557</v>
      </c>
      <c r="E29" s="35"/>
      <c r="F29" s="35"/>
      <c r="G29" s="35"/>
      <c r="H29" s="35"/>
      <c r="I29" s="35"/>
      <c r="J29" s="36"/>
      <c r="K29" s="10"/>
    </row>
    <row r="30" spans="2:11">
      <c r="B30" s="9"/>
      <c r="C30" s="9"/>
      <c r="D30" s="21" t="s">
        <v>535</v>
      </c>
      <c r="E30" s="35"/>
      <c r="F30" s="35"/>
      <c r="G30" s="35"/>
      <c r="H30" s="35"/>
      <c r="I30" s="35"/>
      <c r="J30" s="36"/>
      <c r="K30" s="10"/>
    </row>
    <row r="31" spans="2:11">
      <c r="B31" s="9"/>
      <c r="C31" s="9"/>
      <c r="D31" s="21" t="s">
        <v>559</v>
      </c>
      <c r="E31" s="35"/>
      <c r="F31" s="35"/>
      <c r="G31" s="35"/>
      <c r="H31" s="35"/>
      <c r="I31" s="35"/>
      <c r="J31" s="36"/>
      <c r="K31" s="10"/>
    </row>
    <row r="32" spans="2:11">
      <c r="B32" s="9"/>
      <c r="C32" s="9"/>
      <c r="D32" s="21" t="s">
        <v>536</v>
      </c>
      <c r="E32" s="35"/>
      <c r="F32" s="35"/>
      <c r="G32" s="35"/>
      <c r="H32" s="35"/>
      <c r="I32" s="35"/>
      <c r="J32" s="36"/>
      <c r="K32" s="10"/>
    </row>
    <row r="33" spans="2:11">
      <c r="B33" s="9"/>
      <c r="C33" s="9"/>
      <c r="D33" s="21" t="s">
        <v>537</v>
      </c>
      <c r="E33" s="35"/>
      <c r="F33" s="35"/>
      <c r="G33" s="35"/>
      <c r="H33" s="35"/>
      <c r="I33" s="35"/>
      <c r="J33" s="36"/>
      <c r="K33" s="10"/>
    </row>
    <row r="34" spans="2:11">
      <c r="B34" s="9"/>
      <c r="C34" s="9"/>
      <c r="D34" s="21" t="s">
        <v>538</v>
      </c>
      <c r="E34" s="35"/>
      <c r="F34" s="35"/>
      <c r="G34" s="35"/>
      <c r="H34" s="35"/>
      <c r="I34" s="35"/>
      <c r="J34" s="36"/>
      <c r="K34" s="10"/>
    </row>
    <row r="35" spans="2:11">
      <c r="B35" s="9"/>
      <c r="C35" s="9"/>
      <c r="D35" s="21" t="s">
        <v>539</v>
      </c>
      <c r="E35" s="35"/>
      <c r="F35" s="35"/>
      <c r="G35" s="35"/>
      <c r="H35" s="35"/>
      <c r="I35" s="35"/>
      <c r="J35" s="36"/>
      <c r="K35" s="10"/>
    </row>
    <row r="36" spans="2:11">
      <c r="B36" s="9"/>
      <c r="C36" s="9"/>
      <c r="D36" s="21" t="s">
        <v>540</v>
      </c>
      <c r="E36" s="35"/>
      <c r="F36" s="35"/>
      <c r="G36" s="35"/>
      <c r="H36" s="35"/>
      <c r="I36" s="35"/>
      <c r="J36" s="36"/>
      <c r="K36" s="10"/>
    </row>
    <row r="37" spans="2:11" ht="15.75" thickBot="1">
      <c r="B37" s="9"/>
      <c r="C37" s="38"/>
      <c r="D37" s="39"/>
      <c r="E37" s="39"/>
      <c r="F37" s="39"/>
      <c r="G37" s="39"/>
      <c r="H37" s="39"/>
      <c r="I37" s="39"/>
      <c r="J37" s="40"/>
      <c r="K37" s="10"/>
    </row>
    <row r="38" spans="2:11">
      <c r="B38" s="9"/>
      <c r="C38" s="21"/>
      <c r="D38" s="21"/>
      <c r="E38" s="21"/>
      <c r="F38" s="21"/>
      <c r="G38" s="21"/>
      <c r="H38" s="21"/>
      <c r="I38" s="21"/>
      <c r="J38" s="21"/>
      <c r="K38" s="10"/>
    </row>
    <row r="39" spans="2:11" ht="15.75" thickBot="1">
      <c r="B39" s="9"/>
      <c r="C39" s="21"/>
      <c r="D39" s="21"/>
      <c r="E39" s="21"/>
      <c r="F39" s="21"/>
      <c r="G39" s="21"/>
      <c r="H39" s="21"/>
      <c r="I39" s="21"/>
      <c r="J39" s="21"/>
      <c r="K39" s="10"/>
    </row>
    <row r="40" spans="2:11">
      <c r="B40" s="9"/>
      <c r="C40" s="22"/>
      <c r="D40" s="23" t="s">
        <v>463</v>
      </c>
      <c r="E40" s="24"/>
      <c r="F40" s="24"/>
      <c r="G40" s="24"/>
      <c r="H40" s="24"/>
      <c r="I40" s="24"/>
      <c r="J40" s="25"/>
      <c r="K40" s="10"/>
    </row>
    <row r="41" spans="2:11" ht="15.75" thickBot="1">
      <c r="B41" s="9"/>
      <c r="C41" s="9"/>
      <c r="D41" s="13"/>
      <c r="E41" s="21"/>
      <c r="F41" s="21"/>
      <c r="G41" s="21"/>
      <c r="H41" s="21"/>
      <c r="I41" s="21"/>
      <c r="J41" s="10"/>
      <c r="K41" s="10"/>
    </row>
    <row r="42" spans="2:11" ht="15" customHeight="1">
      <c r="B42" s="9"/>
      <c r="C42" s="9"/>
      <c r="D42" s="296" t="s">
        <v>456</v>
      </c>
      <c r="E42" s="297"/>
      <c r="F42" s="298"/>
      <c r="G42" s="285" t="s">
        <v>457</v>
      </c>
      <c r="H42" s="285" t="s">
        <v>458</v>
      </c>
      <c r="I42" s="299" t="s">
        <v>459</v>
      </c>
      <c r="J42" s="300"/>
      <c r="K42" s="10"/>
    </row>
    <row r="43" spans="2:11">
      <c r="B43" s="9"/>
      <c r="C43" s="9"/>
      <c r="D43" s="26" t="s">
        <v>460</v>
      </c>
      <c r="E43" s="303" t="s">
        <v>461</v>
      </c>
      <c r="F43" s="304"/>
      <c r="G43" s="286"/>
      <c r="H43" s="286"/>
      <c r="I43" s="332"/>
      <c r="J43" s="333"/>
      <c r="K43" s="10"/>
    </row>
    <row r="44" spans="2:11" ht="26.25">
      <c r="B44" s="9"/>
      <c r="C44" s="9"/>
      <c r="D44" s="237" t="s">
        <v>708</v>
      </c>
      <c r="E44" s="328" t="s">
        <v>692</v>
      </c>
      <c r="F44" s="329"/>
      <c r="G44" s="41" t="s">
        <v>729</v>
      </c>
      <c r="H44" s="260" t="s">
        <v>797</v>
      </c>
      <c r="I44" s="330">
        <v>110000</v>
      </c>
      <c r="J44" s="331"/>
      <c r="K44" s="10"/>
    </row>
    <row r="45" spans="2:11" ht="26.25">
      <c r="B45" s="9"/>
      <c r="C45" s="9"/>
      <c r="D45" s="254" t="s">
        <v>709</v>
      </c>
      <c r="E45" s="313" t="s">
        <v>693</v>
      </c>
      <c r="F45" s="289"/>
      <c r="G45" s="41" t="s">
        <v>729</v>
      </c>
      <c r="H45" s="260" t="s">
        <v>797</v>
      </c>
      <c r="I45" s="311">
        <v>110000</v>
      </c>
      <c r="J45" s="312"/>
      <c r="K45" s="10"/>
    </row>
    <row r="46" spans="2:11" ht="26.25">
      <c r="B46" s="9"/>
      <c r="C46" s="9"/>
      <c r="D46" s="254" t="s">
        <v>710</v>
      </c>
      <c r="E46" s="313" t="s">
        <v>694</v>
      </c>
      <c r="F46" s="289"/>
      <c r="G46" s="41" t="s">
        <v>729</v>
      </c>
      <c r="H46" s="260" t="s">
        <v>797</v>
      </c>
      <c r="I46" s="311">
        <v>100000</v>
      </c>
      <c r="J46" s="312"/>
      <c r="K46" s="10"/>
    </row>
    <row r="47" spans="2:11" ht="26.25">
      <c r="B47" s="9"/>
      <c r="C47" s="9"/>
      <c r="D47" s="254" t="s">
        <v>711</v>
      </c>
      <c r="E47" s="313" t="s">
        <v>695</v>
      </c>
      <c r="F47" s="289"/>
      <c r="G47" s="41" t="s">
        <v>729</v>
      </c>
      <c r="H47" s="260" t="s">
        <v>797</v>
      </c>
      <c r="I47" s="311">
        <v>224000</v>
      </c>
      <c r="J47" s="312"/>
      <c r="K47" s="10"/>
    </row>
    <row r="48" spans="2:11" ht="26.25">
      <c r="B48" s="9"/>
      <c r="C48" s="9"/>
      <c r="D48" s="254" t="s">
        <v>712</v>
      </c>
      <c r="E48" s="313" t="s">
        <v>696</v>
      </c>
      <c r="F48" s="289"/>
      <c r="G48" s="41" t="s">
        <v>729</v>
      </c>
      <c r="H48" s="260" t="s">
        <v>797</v>
      </c>
      <c r="I48" s="311">
        <v>160000</v>
      </c>
      <c r="J48" s="312"/>
      <c r="K48" s="10"/>
    </row>
    <row r="49" spans="2:11" ht="26.25">
      <c r="B49" s="9"/>
      <c r="C49" s="9"/>
      <c r="D49" s="254" t="s">
        <v>713</v>
      </c>
      <c r="E49" s="313" t="s">
        <v>697</v>
      </c>
      <c r="F49" s="289"/>
      <c r="G49" s="41" t="s">
        <v>729</v>
      </c>
      <c r="H49" s="260" t="s">
        <v>797</v>
      </c>
      <c r="I49" s="311">
        <v>130000</v>
      </c>
      <c r="J49" s="312"/>
      <c r="K49" s="10"/>
    </row>
    <row r="50" spans="2:11" ht="26.25">
      <c r="B50" s="9"/>
      <c r="C50" s="9"/>
      <c r="D50" s="254" t="s">
        <v>714</v>
      </c>
      <c r="E50" s="313" t="s">
        <v>698</v>
      </c>
      <c r="F50" s="289"/>
      <c r="G50" s="41" t="s">
        <v>729</v>
      </c>
      <c r="H50" s="260" t="s">
        <v>797</v>
      </c>
      <c r="I50" s="311">
        <v>70000</v>
      </c>
      <c r="J50" s="312"/>
      <c r="K50" s="10"/>
    </row>
    <row r="51" spans="2:11" ht="26.25">
      <c r="B51" s="9"/>
      <c r="C51" s="9"/>
      <c r="D51" s="254" t="s">
        <v>715</v>
      </c>
      <c r="E51" s="316" t="s">
        <v>699</v>
      </c>
      <c r="F51" s="317"/>
      <c r="G51" s="41" t="s">
        <v>729</v>
      </c>
      <c r="H51" s="260" t="s">
        <v>797</v>
      </c>
      <c r="I51" s="311">
        <v>70000</v>
      </c>
      <c r="J51" s="312"/>
      <c r="K51" s="10"/>
    </row>
    <row r="52" spans="2:11" ht="26.25">
      <c r="B52" s="9"/>
      <c r="C52" s="9"/>
      <c r="D52" s="239" t="s">
        <v>716</v>
      </c>
      <c r="E52" s="318" t="s">
        <v>700</v>
      </c>
      <c r="F52" s="319"/>
      <c r="G52" s="41" t="s">
        <v>729</v>
      </c>
      <c r="H52" s="260" t="s">
        <v>797</v>
      </c>
      <c r="I52" s="311">
        <v>40000</v>
      </c>
      <c r="J52" s="312"/>
      <c r="K52" s="10"/>
    </row>
    <row r="53" spans="2:11" ht="26.25">
      <c r="B53" s="9"/>
      <c r="C53" s="9"/>
      <c r="D53" s="239" t="s">
        <v>717</v>
      </c>
      <c r="E53" s="320" t="s">
        <v>701</v>
      </c>
      <c r="F53" s="321"/>
      <c r="G53" s="41" t="s">
        <v>729</v>
      </c>
      <c r="H53" s="260" t="s">
        <v>797</v>
      </c>
      <c r="I53" s="311">
        <v>30000</v>
      </c>
      <c r="J53" s="312"/>
      <c r="K53" s="10"/>
    </row>
    <row r="54" spans="2:11" ht="26.25">
      <c r="B54" s="9"/>
      <c r="C54" s="9"/>
      <c r="D54" s="254" t="s">
        <v>718</v>
      </c>
      <c r="E54" s="320" t="s">
        <v>702</v>
      </c>
      <c r="F54" s="321"/>
      <c r="G54" s="41" t="s">
        <v>729</v>
      </c>
      <c r="H54" s="260" t="s">
        <v>797</v>
      </c>
      <c r="I54" s="311">
        <v>19861.650000000001</v>
      </c>
      <c r="J54" s="312"/>
      <c r="K54" s="10"/>
    </row>
    <row r="55" spans="2:11" ht="26.25">
      <c r="B55" s="9"/>
      <c r="C55" s="9"/>
      <c r="D55" s="239" t="s">
        <v>719</v>
      </c>
      <c r="E55" s="318" t="s">
        <v>703</v>
      </c>
      <c r="F55" s="319"/>
      <c r="G55" s="41" t="s">
        <v>729</v>
      </c>
      <c r="H55" s="260" t="s">
        <v>797</v>
      </c>
      <c r="I55" s="311">
        <v>90000</v>
      </c>
      <c r="J55" s="312"/>
      <c r="K55" s="10"/>
    </row>
    <row r="56" spans="2:11" ht="27.75" customHeight="1">
      <c r="B56" s="9"/>
      <c r="C56" s="9"/>
      <c r="D56" s="239" t="s">
        <v>720</v>
      </c>
      <c r="E56" s="322" t="s">
        <v>726</v>
      </c>
      <c r="F56" s="323"/>
      <c r="G56" s="41" t="s">
        <v>729</v>
      </c>
      <c r="H56" s="260" t="s">
        <v>797</v>
      </c>
      <c r="I56" s="314">
        <v>1000</v>
      </c>
      <c r="J56" s="315"/>
      <c r="K56" s="10"/>
    </row>
    <row r="57" spans="2:11" ht="26.25">
      <c r="B57" s="9"/>
      <c r="C57" s="9"/>
      <c r="D57" s="239" t="s">
        <v>721</v>
      </c>
      <c r="E57" s="324" t="s">
        <v>727</v>
      </c>
      <c r="F57" s="325"/>
      <c r="G57" s="41" t="s">
        <v>729</v>
      </c>
      <c r="H57" s="260" t="s">
        <v>797</v>
      </c>
      <c r="I57" s="314">
        <v>1000</v>
      </c>
      <c r="J57" s="315"/>
      <c r="K57" s="10"/>
    </row>
    <row r="58" spans="2:11" ht="26.25">
      <c r="B58" s="9"/>
      <c r="C58" s="9"/>
      <c r="D58" s="239" t="s">
        <v>722</v>
      </c>
      <c r="E58" s="313" t="s">
        <v>704</v>
      </c>
      <c r="F58" s="289"/>
      <c r="G58" s="41" t="s">
        <v>729</v>
      </c>
      <c r="H58" s="260" t="s">
        <v>797</v>
      </c>
      <c r="I58" s="314">
        <v>1000</v>
      </c>
      <c r="J58" s="315"/>
      <c r="K58" s="10"/>
    </row>
    <row r="59" spans="2:11" ht="26.25">
      <c r="B59" s="9"/>
      <c r="C59" s="9"/>
      <c r="D59" s="239" t="s">
        <v>723</v>
      </c>
      <c r="E59" s="313" t="s">
        <v>705</v>
      </c>
      <c r="F59" s="289"/>
      <c r="G59" s="41" t="s">
        <v>729</v>
      </c>
      <c r="H59" s="260" t="s">
        <v>797</v>
      </c>
      <c r="I59" s="314">
        <v>1000</v>
      </c>
      <c r="J59" s="315"/>
      <c r="K59" s="10"/>
    </row>
    <row r="60" spans="2:11" ht="26.25">
      <c r="B60" s="9"/>
      <c r="C60" s="9"/>
      <c r="D60" s="239" t="s">
        <v>724</v>
      </c>
      <c r="E60" s="313" t="s">
        <v>706</v>
      </c>
      <c r="F60" s="289"/>
      <c r="G60" s="41" t="s">
        <v>729</v>
      </c>
      <c r="H60" s="260" t="s">
        <v>797</v>
      </c>
      <c r="I60" s="314">
        <v>1000</v>
      </c>
      <c r="J60" s="315"/>
      <c r="K60" s="10"/>
    </row>
    <row r="61" spans="2:11" ht="26.25">
      <c r="B61" s="9"/>
      <c r="C61" s="9"/>
      <c r="D61" s="239" t="s">
        <v>725</v>
      </c>
      <c r="E61" s="313" t="s">
        <v>707</v>
      </c>
      <c r="F61" s="289"/>
      <c r="G61" s="41" t="s">
        <v>729</v>
      </c>
      <c r="H61" s="260" t="s">
        <v>797</v>
      </c>
      <c r="I61" s="314">
        <v>1000</v>
      </c>
      <c r="J61" s="315"/>
      <c r="K61" s="10"/>
    </row>
    <row r="62" spans="2:11" ht="25.5" customHeight="1" thickBot="1">
      <c r="B62" s="9"/>
      <c r="C62" s="9"/>
      <c r="D62" s="255" t="s">
        <v>728</v>
      </c>
      <c r="E62" s="292">
        <v>18</v>
      </c>
      <c r="F62" s="293"/>
      <c r="G62" s="227"/>
      <c r="H62" s="222"/>
      <c r="I62" s="326">
        <f>SUM(I44:I61)</f>
        <v>1159861.6499999999</v>
      </c>
      <c r="J62" s="327"/>
      <c r="K62" s="10"/>
    </row>
    <row r="63" spans="2:11">
      <c r="B63" s="9"/>
      <c r="C63" s="9"/>
      <c r="D63" s="21" t="s">
        <v>464</v>
      </c>
      <c r="E63" s="35"/>
      <c r="F63" s="35"/>
      <c r="G63" s="35"/>
      <c r="H63" s="35"/>
      <c r="I63" s="35"/>
      <c r="J63" s="36"/>
      <c r="K63" s="10"/>
    </row>
    <row r="64" spans="2:11">
      <c r="B64" s="9"/>
      <c r="C64" s="9"/>
      <c r="D64" s="37" t="s">
        <v>541</v>
      </c>
      <c r="E64" s="35"/>
      <c r="F64" s="35"/>
      <c r="G64" s="35"/>
      <c r="H64" s="35"/>
      <c r="I64" s="35"/>
      <c r="J64" s="36"/>
      <c r="K64" s="10"/>
    </row>
    <row r="65" spans="2:11">
      <c r="B65" s="9"/>
      <c r="C65" s="9"/>
      <c r="D65" s="21" t="s">
        <v>560</v>
      </c>
      <c r="E65" s="37"/>
      <c r="F65" s="50"/>
      <c r="G65" s="51"/>
      <c r="H65" s="51"/>
      <c r="I65" s="51"/>
      <c r="J65" s="52"/>
      <c r="K65" s="10"/>
    </row>
    <row r="66" spans="2:11">
      <c r="B66" s="9"/>
      <c r="C66" s="9"/>
      <c r="D66" s="37" t="s">
        <v>542</v>
      </c>
      <c r="E66" s="37"/>
      <c r="F66" s="50"/>
      <c r="G66" s="51"/>
      <c r="H66" s="51"/>
      <c r="I66" s="51"/>
      <c r="J66" s="52"/>
      <c r="K66" s="10"/>
    </row>
    <row r="67" spans="2:11">
      <c r="B67" s="9"/>
      <c r="C67" s="9"/>
      <c r="D67" s="37" t="s">
        <v>543</v>
      </c>
      <c r="E67" s="35"/>
      <c r="F67" s="35"/>
      <c r="G67" s="35"/>
      <c r="H67" s="35"/>
      <c r="I67" s="35"/>
      <c r="J67" s="36"/>
      <c r="K67" s="10"/>
    </row>
    <row r="68" spans="2:11">
      <c r="B68" s="9"/>
      <c r="C68" s="9"/>
      <c r="D68" s="37" t="s">
        <v>547</v>
      </c>
      <c r="E68" s="35"/>
      <c r="F68" s="35"/>
      <c r="G68" s="35"/>
      <c r="H68" s="35"/>
      <c r="I68" s="35"/>
      <c r="J68" s="36"/>
      <c r="K68" s="10"/>
    </row>
    <row r="69" spans="2:11" ht="15.75" thickBot="1">
      <c r="B69" s="9"/>
      <c r="C69" s="38"/>
      <c r="D69" s="39" t="s">
        <v>548</v>
      </c>
      <c r="E69" s="54"/>
      <c r="F69" s="54"/>
      <c r="G69" s="54"/>
      <c r="H69" s="54"/>
      <c r="I69" s="54"/>
      <c r="J69" s="55"/>
      <c r="K69" s="10"/>
    </row>
    <row r="70" spans="2:11" ht="15.75" thickBot="1">
      <c r="B70" s="9"/>
      <c r="C70" s="21"/>
      <c r="D70" s="21"/>
      <c r="E70" s="21"/>
      <c r="F70" s="21"/>
      <c r="G70" s="21"/>
      <c r="H70" s="21"/>
      <c r="I70" s="21"/>
      <c r="J70" s="21"/>
      <c r="K70" s="10"/>
    </row>
    <row r="71" spans="2:11">
      <c r="B71" s="9"/>
      <c r="C71" s="4"/>
      <c r="D71" s="56" t="s">
        <v>465</v>
      </c>
      <c r="E71" s="6"/>
      <c r="F71" s="6"/>
      <c r="G71" s="6"/>
      <c r="H71" s="6"/>
      <c r="I71" s="6"/>
      <c r="J71" s="7"/>
      <c r="K71" s="57"/>
    </row>
    <row r="72" spans="2:11" ht="15.75" thickBot="1">
      <c r="B72" s="9"/>
      <c r="C72" s="58"/>
      <c r="D72" s="59"/>
      <c r="E72" s="59"/>
      <c r="F72" s="59"/>
      <c r="G72" s="59"/>
      <c r="H72" s="59"/>
      <c r="I72" s="59"/>
      <c r="J72" s="57"/>
      <c r="K72" s="57"/>
    </row>
    <row r="73" spans="2:11" ht="15" customHeight="1">
      <c r="B73" s="12"/>
      <c r="C73" s="60"/>
      <c r="D73" s="283" t="s">
        <v>456</v>
      </c>
      <c r="E73" s="284"/>
      <c r="F73" s="285" t="s">
        <v>457</v>
      </c>
      <c r="G73" s="285" t="s">
        <v>458</v>
      </c>
      <c r="H73" s="285" t="s">
        <v>459</v>
      </c>
      <c r="I73" s="285"/>
      <c r="J73" s="287"/>
      <c r="K73" s="17"/>
    </row>
    <row r="74" spans="2:11">
      <c r="B74" s="12"/>
      <c r="C74" s="60"/>
      <c r="D74" s="26" t="s">
        <v>460</v>
      </c>
      <c r="E74" s="61" t="s">
        <v>461</v>
      </c>
      <c r="F74" s="286"/>
      <c r="G74" s="286"/>
      <c r="H74" s="62" t="s">
        <v>466</v>
      </c>
      <c r="I74" s="62" t="s">
        <v>467</v>
      </c>
      <c r="J74" s="63" t="s">
        <v>468</v>
      </c>
      <c r="K74" s="17"/>
    </row>
    <row r="75" spans="2:11">
      <c r="B75" s="9"/>
      <c r="C75" s="58"/>
      <c r="D75" s="64"/>
      <c r="E75" s="65"/>
      <c r="F75" s="66"/>
      <c r="G75" s="67"/>
      <c r="H75" s="68"/>
      <c r="I75" s="69"/>
      <c r="J75" s="70"/>
      <c r="K75" s="10"/>
    </row>
    <row r="76" spans="2:11">
      <c r="B76" s="9"/>
      <c r="C76" s="58"/>
      <c r="D76" s="71"/>
      <c r="E76" s="72"/>
      <c r="F76" s="73"/>
      <c r="G76" s="74"/>
      <c r="H76" s="75"/>
      <c r="I76" s="76"/>
      <c r="J76" s="77"/>
      <c r="K76" s="10"/>
    </row>
    <row r="77" spans="2:11" ht="15.75" thickBot="1">
      <c r="B77" s="9"/>
      <c r="C77" s="58"/>
      <c r="D77" s="78"/>
      <c r="E77" s="79"/>
      <c r="F77" s="80"/>
      <c r="G77" s="81"/>
      <c r="H77" s="82"/>
      <c r="I77" s="83"/>
      <c r="J77" s="84"/>
      <c r="K77" s="10"/>
    </row>
    <row r="78" spans="2:11">
      <c r="B78" s="9"/>
      <c r="C78" s="58"/>
      <c r="D78" s="181" t="s">
        <v>462</v>
      </c>
      <c r="E78" s="182"/>
      <c r="F78" s="183"/>
      <c r="G78" s="184"/>
      <c r="H78" s="184"/>
      <c r="I78" s="185"/>
      <c r="J78" s="7"/>
      <c r="K78" s="10"/>
    </row>
    <row r="79" spans="2:11">
      <c r="B79" s="9"/>
      <c r="C79" s="58"/>
      <c r="D79" s="280" t="s">
        <v>544</v>
      </c>
      <c r="E79" s="281"/>
      <c r="F79" s="281"/>
      <c r="G79" s="281"/>
      <c r="H79" s="281"/>
      <c r="I79" s="281"/>
      <c r="J79" s="282"/>
      <c r="K79" s="57"/>
    </row>
    <row r="80" spans="2:11">
      <c r="B80" s="9"/>
      <c r="C80" s="58"/>
      <c r="D80" s="208" t="s">
        <v>545</v>
      </c>
      <c r="E80" s="209"/>
      <c r="F80" s="209"/>
      <c r="G80" s="209"/>
      <c r="H80" s="209"/>
      <c r="I80" s="209"/>
      <c r="J80" s="210"/>
      <c r="K80" s="57"/>
    </row>
    <row r="81" spans="2:11" ht="15.75" thickBot="1">
      <c r="B81" s="9"/>
      <c r="C81" s="85"/>
      <c r="D81" s="162" t="s">
        <v>546</v>
      </c>
      <c r="E81" s="86"/>
      <c r="F81" s="87"/>
      <c r="G81" s="88"/>
      <c r="H81" s="88"/>
      <c r="I81" s="88"/>
      <c r="J81" s="89"/>
      <c r="K81" s="57"/>
    </row>
    <row r="82" spans="2:11" ht="15.75" thickBot="1">
      <c r="B82" s="9"/>
      <c r="C82" s="59"/>
      <c r="D82" s="90"/>
      <c r="E82" s="91"/>
      <c r="F82" s="92"/>
      <c r="G82" s="93"/>
      <c r="H82" s="93"/>
      <c r="I82" s="93"/>
      <c r="J82" s="93"/>
      <c r="K82" s="57"/>
    </row>
    <row r="83" spans="2:11">
      <c r="B83" s="9"/>
      <c r="C83" s="4"/>
      <c r="D83" s="56" t="s">
        <v>469</v>
      </c>
      <c r="E83" s="6"/>
      <c r="F83" s="6"/>
      <c r="G83" s="6"/>
      <c r="H83" s="6"/>
      <c r="I83" s="6"/>
      <c r="J83" s="7"/>
      <c r="K83" s="57"/>
    </row>
    <row r="84" spans="2:11" ht="15.75" thickBot="1">
      <c r="B84" s="9"/>
      <c r="C84" s="58"/>
      <c r="D84" s="59"/>
      <c r="E84" s="59"/>
      <c r="F84" s="59"/>
      <c r="G84" s="59"/>
      <c r="H84" s="59"/>
      <c r="I84" s="59"/>
      <c r="J84" s="57"/>
      <c r="K84" s="57"/>
    </row>
    <row r="85" spans="2:11" ht="15" customHeight="1">
      <c r="B85" s="12"/>
      <c r="C85" s="60"/>
      <c r="D85" s="283" t="s">
        <v>456</v>
      </c>
      <c r="E85" s="284"/>
      <c r="F85" s="285" t="s">
        <v>457</v>
      </c>
      <c r="G85" s="285" t="s">
        <v>458</v>
      </c>
      <c r="H85" s="285" t="s">
        <v>459</v>
      </c>
      <c r="I85" s="285"/>
      <c r="J85" s="287"/>
      <c r="K85" s="17"/>
    </row>
    <row r="86" spans="2:11">
      <c r="B86" s="12"/>
      <c r="C86" s="60"/>
      <c r="D86" s="26" t="s">
        <v>460</v>
      </c>
      <c r="E86" s="61" t="s">
        <v>461</v>
      </c>
      <c r="F86" s="286"/>
      <c r="G86" s="286"/>
      <c r="H86" s="62" t="s">
        <v>466</v>
      </c>
      <c r="I86" s="62" t="s">
        <v>467</v>
      </c>
      <c r="J86" s="63" t="s">
        <v>468</v>
      </c>
      <c r="K86" s="17"/>
    </row>
    <row r="87" spans="2:11">
      <c r="B87" s="9"/>
      <c r="C87" s="58"/>
      <c r="D87" s="64"/>
      <c r="E87" s="65"/>
      <c r="F87" s="66"/>
      <c r="G87" s="75"/>
      <c r="H87" s="94"/>
      <c r="I87" s="94"/>
      <c r="J87" s="70"/>
      <c r="K87" s="10"/>
    </row>
    <row r="88" spans="2:11">
      <c r="B88" s="9"/>
      <c r="C88" s="58"/>
      <c r="D88" s="71"/>
      <c r="E88" s="72"/>
      <c r="F88" s="73"/>
      <c r="G88" s="95"/>
      <c r="H88" s="96"/>
      <c r="I88" s="96"/>
      <c r="J88" s="77"/>
      <c r="K88" s="10"/>
    </row>
    <row r="89" spans="2:11" ht="15.75" thickBot="1">
      <c r="B89" s="9"/>
      <c r="C89" s="58"/>
      <c r="D89" s="78"/>
      <c r="E89" s="79"/>
      <c r="F89" s="80"/>
      <c r="G89" s="97"/>
      <c r="H89" s="98"/>
      <c r="I89" s="98"/>
      <c r="J89" s="84"/>
      <c r="K89" s="10"/>
    </row>
    <row r="90" spans="2:11">
      <c r="B90" s="9"/>
      <c r="C90" s="58"/>
      <c r="D90" s="21" t="s">
        <v>462</v>
      </c>
      <c r="E90" s="91"/>
      <c r="F90" s="92"/>
      <c r="G90" s="93"/>
      <c r="H90" s="93"/>
      <c r="I90" s="93"/>
      <c r="J90" s="99"/>
      <c r="K90" s="57"/>
    </row>
    <row r="91" spans="2:11" ht="15" customHeight="1">
      <c r="B91" s="9"/>
      <c r="C91" s="58"/>
      <c r="D91" s="279" t="s">
        <v>549</v>
      </c>
      <c r="E91" s="279"/>
      <c r="F91" s="279"/>
      <c r="G91" s="279"/>
      <c r="H91" s="279"/>
      <c r="I91" s="279"/>
      <c r="J91" s="179"/>
      <c r="K91" s="57"/>
    </row>
    <row r="92" spans="2:11" ht="15.75" thickBot="1">
      <c r="B92" s="9"/>
      <c r="C92" s="58"/>
      <c r="D92" s="86" t="s">
        <v>550</v>
      </c>
      <c r="E92" s="180"/>
      <c r="F92" s="180"/>
      <c r="G92" s="180"/>
      <c r="H92" s="180"/>
      <c r="I92" s="180"/>
      <c r="J92" s="100"/>
      <c r="K92" s="57"/>
    </row>
    <row r="93" spans="2:11" ht="15.75" thickBot="1">
      <c r="B93" s="9"/>
      <c r="C93" s="101"/>
      <c r="D93" s="101"/>
      <c r="E93" s="101"/>
      <c r="F93" s="101"/>
      <c r="G93" s="101"/>
      <c r="H93" s="101"/>
      <c r="I93" s="101"/>
      <c r="J93" s="101"/>
      <c r="K93" s="57"/>
    </row>
    <row r="94" spans="2:11" ht="38.25">
      <c r="B94" s="102"/>
      <c r="C94" s="103"/>
      <c r="D94" s="104" t="s">
        <v>470</v>
      </c>
      <c r="E94" s="105"/>
      <c r="F94" s="105"/>
      <c r="G94" s="106"/>
      <c r="H94" s="213" t="s">
        <v>471</v>
      </c>
      <c r="I94" s="213" t="s">
        <v>472</v>
      </c>
      <c r="J94" s="108" t="s">
        <v>473</v>
      </c>
      <c r="K94" s="109"/>
    </row>
    <row r="95" spans="2:11">
      <c r="B95" s="102"/>
      <c r="C95" s="102"/>
      <c r="D95" s="111" t="s">
        <v>474</v>
      </c>
      <c r="E95" s="112"/>
      <c r="F95" s="112"/>
      <c r="G95" s="112"/>
      <c r="H95" s="113"/>
      <c r="I95" s="113"/>
      <c r="J95" s="114"/>
      <c r="K95" s="109"/>
    </row>
    <row r="96" spans="2:11">
      <c r="B96" s="102"/>
      <c r="C96" s="102"/>
      <c r="D96" s="111" t="s">
        <v>475</v>
      </c>
      <c r="E96" s="112"/>
      <c r="F96" s="112"/>
      <c r="G96" s="112"/>
      <c r="H96" s="113"/>
      <c r="I96" s="113"/>
      <c r="J96" s="114"/>
      <c r="K96" s="109"/>
    </row>
    <row r="97" spans="2:11">
      <c r="B97" s="102"/>
      <c r="C97" s="102"/>
      <c r="D97" s="115" t="s">
        <v>476</v>
      </c>
      <c r="E97" s="116"/>
      <c r="F97" s="116"/>
      <c r="G97" s="116"/>
      <c r="H97" s="113"/>
      <c r="I97" s="113">
        <v>1178288.25</v>
      </c>
      <c r="J97" s="113">
        <v>1178288.25</v>
      </c>
      <c r="K97" s="109"/>
    </row>
    <row r="98" spans="2:11">
      <c r="B98" s="102"/>
      <c r="C98" s="102"/>
      <c r="D98" s="111" t="s">
        <v>477</v>
      </c>
      <c r="E98" s="112"/>
      <c r="F98" s="112"/>
      <c r="G98" s="112"/>
      <c r="H98" s="113"/>
      <c r="I98" s="113"/>
      <c r="J98" s="114"/>
      <c r="K98" s="109"/>
    </row>
    <row r="99" spans="2:11">
      <c r="B99" s="102"/>
      <c r="C99" s="102"/>
      <c r="D99" s="111" t="s">
        <v>478</v>
      </c>
      <c r="E99" s="112"/>
      <c r="F99" s="112"/>
      <c r="G99" s="112"/>
      <c r="H99" s="113"/>
      <c r="I99" s="113"/>
      <c r="J99" s="114"/>
      <c r="K99" s="109"/>
    </row>
    <row r="100" spans="2:11">
      <c r="B100" s="102"/>
      <c r="C100" s="102"/>
      <c r="D100" s="115" t="s">
        <v>479</v>
      </c>
      <c r="E100" s="116"/>
      <c r="F100" s="116"/>
      <c r="G100" s="116"/>
      <c r="H100" s="113"/>
      <c r="I100" s="113"/>
      <c r="J100" s="114"/>
      <c r="K100" s="109"/>
    </row>
    <row r="101" spans="2:11">
      <c r="B101" s="102"/>
      <c r="C101" s="102"/>
      <c r="D101" s="115" t="s">
        <v>480</v>
      </c>
      <c r="E101" s="116"/>
      <c r="F101" s="116"/>
      <c r="G101" s="116"/>
      <c r="H101" s="113"/>
      <c r="I101" s="113"/>
      <c r="J101" s="114"/>
      <c r="K101" s="109"/>
    </row>
    <row r="102" spans="2:11">
      <c r="B102" s="102"/>
      <c r="C102" s="102"/>
      <c r="D102" s="115" t="s">
        <v>481</v>
      </c>
      <c r="E102" s="116"/>
      <c r="F102" s="116"/>
      <c r="G102" s="116"/>
      <c r="H102" s="113"/>
      <c r="I102" s="113"/>
      <c r="J102" s="114"/>
      <c r="K102" s="109"/>
    </row>
    <row r="103" spans="2:11">
      <c r="B103" s="102"/>
      <c r="C103" s="102"/>
      <c r="D103" s="115" t="s">
        <v>482</v>
      </c>
      <c r="E103" s="116"/>
      <c r="F103" s="116"/>
      <c r="G103" s="116"/>
      <c r="H103" s="113"/>
      <c r="I103" s="113"/>
      <c r="J103" s="114"/>
      <c r="K103" s="109"/>
    </row>
    <row r="104" spans="2:11">
      <c r="B104" s="102"/>
      <c r="C104" s="102"/>
      <c r="D104" s="115" t="s">
        <v>483</v>
      </c>
      <c r="E104" s="116"/>
      <c r="F104" s="116"/>
      <c r="G104" s="116"/>
      <c r="H104" s="117"/>
      <c r="I104" s="113"/>
      <c r="J104" s="114"/>
      <c r="K104" s="109"/>
    </row>
    <row r="105" spans="2:11">
      <c r="B105" s="102"/>
      <c r="C105" s="102"/>
      <c r="D105" s="115" t="s">
        <v>484</v>
      </c>
      <c r="E105" s="116"/>
      <c r="F105" s="116"/>
      <c r="G105" s="116"/>
      <c r="H105" s="117"/>
      <c r="I105" s="113"/>
      <c r="J105" s="114"/>
      <c r="K105" s="109"/>
    </row>
    <row r="106" spans="2:11">
      <c r="B106" s="102"/>
      <c r="C106" s="102"/>
      <c r="D106" s="118" t="s">
        <v>2</v>
      </c>
      <c r="E106" s="20"/>
      <c r="F106" s="20"/>
      <c r="G106" s="20"/>
      <c r="H106" s="119"/>
      <c r="I106" s="119">
        <f>SUM(I97:I105)</f>
        <v>1178288.25</v>
      </c>
      <c r="J106" s="119">
        <f>SUM(J97:J105)</f>
        <v>1178288.25</v>
      </c>
      <c r="K106" s="109"/>
    </row>
    <row r="107" spans="2:11" ht="15.75" thickBot="1">
      <c r="B107" s="102"/>
      <c r="C107" s="120"/>
      <c r="D107" s="121" t="s">
        <v>485</v>
      </c>
      <c r="E107" s="122"/>
      <c r="F107" s="122"/>
      <c r="G107" s="122"/>
      <c r="H107" s="123"/>
      <c r="I107" s="123"/>
      <c r="J107" s="124"/>
      <c r="K107" s="109"/>
    </row>
    <row r="108" spans="2:11" ht="15.75" thickBot="1">
      <c r="B108" s="9"/>
      <c r="C108" s="21"/>
      <c r="D108" s="21"/>
      <c r="E108" s="21"/>
      <c r="F108" s="21"/>
      <c r="G108" s="21"/>
      <c r="H108" s="21"/>
      <c r="I108" s="21"/>
      <c r="J108" s="21"/>
      <c r="K108" s="10"/>
    </row>
    <row r="109" spans="2:11">
      <c r="B109" s="60"/>
      <c r="C109" s="125"/>
      <c r="D109" s="56" t="s">
        <v>486</v>
      </c>
      <c r="E109" s="126"/>
      <c r="F109" s="126"/>
      <c r="G109" s="56"/>
      <c r="H109" s="56"/>
      <c r="I109" s="56"/>
      <c r="J109" s="127"/>
      <c r="K109" s="128"/>
    </row>
    <row r="110" spans="2:11">
      <c r="B110" s="131"/>
      <c r="C110" s="131"/>
      <c r="D110" s="132"/>
      <c r="E110" s="209"/>
      <c r="F110" s="209"/>
      <c r="G110" s="209"/>
      <c r="H110" s="209"/>
      <c r="I110" s="209"/>
      <c r="J110" s="211" t="s">
        <v>459</v>
      </c>
      <c r="K110" s="135"/>
    </row>
    <row r="111" spans="2:11">
      <c r="B111" s="131"/>
      <c r="C111" s="131"/>
      <c r="D111" s="137" t="s">
        <v>487</v>
      </c>
      <c r="E111" s="138"/>
      <c r="F111" s="138"/>
      <c r="G111" s="138"/>
      <c r="H111" s="138"/>
      <c r="I111" s="139"/>
      <c r="J111" s="114">
        <v>157105.1</v>
      </c>
      <c r="K111" s="135"/>
    </row>
    <row r="112" spans="2:11">
      <c r="B112" s="131"/>
      <c r="C112" s="131"/>
      <c r="D112" s="140" t="s">
        <v>488</v>
      </c>
      <c r="E112" s="138"/>
      <c r="F112" s="138"/>
      <c r="G112" s="138"/>
      <c r="H112" s="138"/>
      <c r="I112" s="138"/>
      <c r="J112" s="114">
        <v>0</v>
      </c>
      <c r="K112" s="135"/>
    </row>
    <row r="113" spans="2:11">
      <c r="B113" s="131"/>
      <c r="C113" s="131"/>
      <c r="D113" s="141" t="s">
        <v>2</v>
      </c>
      <c r="E113" s="138"/>
      <c r="F113" s="138"/>
      <c r="G113" s="138"/>
      <c r="H113" s="138"/>
      <c r="I113" s="138"/>
      <c r="J113" s="228">
        <f>SUM(J111:J112)</f>
        <v>157105.1</v>
      </c>
      <c r="K113" s="135"/>
    </row>
    <row r="114" spans="2:11" ht="15.75" thickBot="1">
      <c r="B114" s="131"/>
      <c r="C114" s="142"/>
      <c r="D114" s="121" t="s">
        <v>489</v>
      </c>
      <c r="E114" s="121"/>
      <c r="F114" s="143"/>
      <c r="G114" s="143"/>
      <c r="H114" s="123"/>
      <c r="I114" s="123"/>
      <c r="J114" s="144"/>
      <c r="K114" s="135"/>
    </row>
    <row r="115" spans="2:11" ht="15.75" thickBot="1">
      <c r="B115" s="58"/>
      <c r="C115" s="59"/>
      <c r="D115" s="59"/>
      <c r="E115" s="59"/>
      <c r="F115" s="59"/>
      <c r="G115" s="59"/>
      <c r="H115" s="59"/>
      <c r="I115" s="59"/>
      <c r="J115" s="59"/>
      <c r="K115" s="57"/>
    </row>
    <row r="116" spans="2:11" ht="15" customHeight="1">
      <c r="B116" s="58"/>
      <c r="C116" s="4"/>
      <c r="D116" s="23" t="s">
        <v>490</v>
      </c>
      <c r="E116" s="6"/>
      <c r="F116" s="6"/>
      <c r="G116" s="6"/>
      <c r="H116" s="269" t="s">
        <v>459</v>
      </c>
      <c r="I116" s="270"/>
      <c r="J116" s="271"/>
      <c r="K116" s="57"/>
    </row>
    <row r="117" spans="2:11">
      <c r="B117" s="58"/>
      <c r="C117" s="58"/>
      <c r="D117" s="214" t="s">
        <v>491</v>
      </c>
      <c r="E117" s="146"/>
      <c r="F117" s="214"/>
      <c r="G117" s="147" t="s">
        <v>492</v>
      </c>
      <c r="H117" s="62" t="s">
        <v>466</v>
      </c>
      <c r="I117" s="62" t="s">
        <v>467</v>
      </c>
      <c r="J117" s="63" t="s">
        <v>468</v>
      </c>
      <c r="K117" s="57"/>
    </row>
    <row r="118" spans="2:11">
      <c r="B118" s="148"/>
      <c r="C118" s="148"/>
      <c r="D118" s="149" t="s">
        <v>493</v>
      </c>
      <c r="E118" s="214"/>
      <c r="F118" s="149"/>
      <c r="G118" s="232">
        <v>4</v>
      </c>
      <c r="H118" s="230">
        <v>5360000</v>
      </c>
      <c r="I118" s="150"/>
      <c r="J118" s="151"/>
      <c r="K118" s="152"/>
    </row>
    <row r="119" spans="2:11">
      <c r="B119" s="131"/>
      <c r="C119" s="131"/>
      <c r="D119" s="149" t="s">
        <v>494</v>
      </c>
      <c r="E119" s="149"/>
      <c r="F119" s="149"/>
      <c r="G119" s="232">
        <v>18</v>
      </c>
      <c r="H119" s="230">
        <v>1159861.6499999999</v>
      </c>
      <c r="I119" s="155"/>
      <c r="J119" s="156"/>
      <c r="K119" s="135"/>
    </row>
    <row r="120" spans="2:11">
      <c r="B120" s="131"/>
      <c r="C120" s="131"/>
      <c r="D120" s="149" t="s">
        <v>495</v>
      </c>
      <c r="E120" s="149"/>
      <c r="F120" s="149"/>
      <c r="G120" s="232">
        <v>0</v>
      </c>
      <c r="H120" s="230">
        <v>0</v>
      </c>
      <c r="I120" s="154">
        <v>0</v>
      </c>
      <c r="J120" s="114">
        <v>0</v>
      </c>
      <c r="K120" s="135"/>
    </row>
    <row r="121" spans="2:11">
      <c r="B121" s="131"/>
      <c r="C121" s="131"/>
      <c r="D121" s="149" t="s">
        <v>496</v>
      </c>
      <c r="E121" s="149"/>
      <c r="F121" s="149"/>
      <c r="G121" s="232">
        <v>0</v>
      </c>
      <c r="H121" s="230">
        <v>0</v>
      </c>
      <c r="I121" s="154">
        <v>0</v>
      </c>
      <c r="J121" s="114">
        <v>0</v>
      </c>
      <c r="K121" s="135"/>
    </row>
    <row r="122" spans="2:11">
      <c r="B122" s="131"/>
      <c r="C122" s="131"/>
      <c r="D122" s="157" t="s">
        <v>497</v>
      </c>
      <c r="E122" s="149"/>
      <c r="F122" s="149"/>
      <c r="G122" s="155"/>
      <c r="H122" s="230">
        <v>157105.1</v>
      </c>
      <c r="I122" s="155"/>
      <c r="J122" s="156"/>
      <c r="K122" s="135"/>
    </row>
    <row r="123" spans="2:11">
      <c r="B123" s="131"/>
      <c r="C123" s="131"/>
      <c r="D123" s="157" t="s">
        <v>498</v>
      </c>
      <c r="E123" s="149"/>
      <c r="F123" s="149"/>
      <c r="G123" s="155"/>
      <c r="H123" s="155"/>
      <c r="I123" s="154">
        <v>0</v>
      </c>
      <c r="J123" s="114">
        <v>1178288.25</v>
      </c>
      <c r="K123" s="135"/>
    </row>
    <row r="124" spans="2:11">
      <c r="B124" s="131"/>
      <c r="C124" s="131"/>
      <c r="D124" s="157" t="s">
        <v>499</v>
      </c>
      <c r="E124" s="149"/>
      <c r="F124" s="149"/>
      <c r="G124" s="232">
        <v>0</v>
      </c>
      <c r="H124" s="155"/>
      <c r="I124" s="155"/>
      <c r="J124" s="114">
        <v>0</v>
      </c>
      <c r="K124" s="135"/>
    </row>
    <row r="125" spans="2:11">
      <c r="B125" s="131"/>
      <c r="C125" s="131"/>
      <c r="D125" s="158" t="s">
        <v>500</v>
      </c>
      <c r="E125" s="149"/>
      <c r="F125" s="158"/>
      <c r="G125" s="234">
        <v>0</v>
      </c>
      <c r="H125" s="229">
        <f>SUM(H118:H122)</f>
        <v>6676966.75</v>
      </c>
      <c r="I125" s="229">
        <f>I120+I121+I123</f>
        <v>0</v>
      </c>
      <c r="J125" s="228">
        <f>J120+J121+J123+J124</f>
        <v>1178288.25</v>
      </c>
      <c r="K125" s="135"/>
    </row>
    <row r="126" spans="2:11" ht="15.75" thickBot="1">
      <c r="B126" s="131"/>
      <c r="C126" s="142"/>
      <c r="D126" s="159" t="s">
        <v>501</v>
      </c>
      <c r="E126" s="160"/>
      <c r="F126" s="159"/>
      <c r="G126" s="234">
        <v>22</v>
      </c>
      <c r="H126" s="272">
        <f>G125+H125+I125+J125</f>
        <v>7855255</v>
      </c>
      <c r="I126" s="273"/>
      <c r="J126" s="274"/>
      <c r="K126" s="135"/>
    </row>
    <row r="127" spans="2:11" ht="15.75" thickBot="1">
      <c r="B127" s="38"/>
      <c r="C127" s="39"/>
      <c r="D127" s="39"/>
      <c r="E127" s="39"/>
      <c r="F127" s="39"/>
      <c r="G127" s="39"/>
      <c r="H127" s="39"/>
      <c r="I127" s="39"/>
      <c r="J127" s="39"/>
      <c r="K127" s="40"/>
    </row>
  </sheetData>
  <mergeCells count="62">
    <mergeCell ref="E44:F44"/>
    <mergeCell ref="I44:J44"/>
    <mergeCell ref="C3:J5"/>
    <mergeCell ref="D15:E15"/>
    <mergeCell ref="F15:F16"/>
    <mergeCell ref="G15:G16"/>
    <mergeCell ref="H15:H16"/>
    <mergeCell ref="I15:I16"/>
    <mergeCell ref="J15:J16"/>
    <mergeCell ref="D42:F42"/>
    <mergeCell ref="G42:G43"/>
    <mergeCell ref="H42:H43"/>
    <mergeCell ref="I42:J43"/>
    <mergeCell ref="E43:F43"/>
    <mergeCell ref="I45:J45"/>
    <mergeCell ref="H116:J116"/>
    <mergeCell ref="H126:J126"/>
    <mergeCell ref="D79:J79"/>
    <mergeCell ref="D85:E85"/>
    <mergeCell ref="F85:F86"/>
    <mergeCell ref="G85:G86"/>
    <mergeCell ref="H85:J85"/>
    <mergeCell ref="D91:I91"/>
    <mergeCell ref="E62:F62"/>
    <mergeCell ref="I62:J62"/>
    <mergeCell ref="D73:E73"/>
    <mergeCell ref="F73:F74"/>
    <mergeCell ref="G73:G74"/>
    <mergeCell ref="H73:J73"/>
    <mergeCell ref="E55:F55"/>
    <mergeCell ref="E56:F56"/>
    <mergeCell ref="E57:F57"/>
    <mergeCell ref="I55:J55"/>
    <mergeCell ref="I56:J56"/>
    <mergeCell ref="I57:J57"/>
    <mergeCell ref="E50:F50"/>
    <mergeCell ref="E51:F51"/>
    <mergeCell ref="E52:F52"/>
    <mergeCell ref="E53:F53"/>
    <mergeCell ref="E54:F54"/>
    <mergeCell ref="E45:F45"/>
    <mergeCell ref="E46:F46"/>
    <mergeCell ref="E47:F47"/>
    <mergeCell ref="E48:F48"/>
    <mergeCell ref="E49:F49"/>
    <mergeCell ref="E58:F58"/>
    <mergeCell ref="E59:F59"/>
    <mergeCell ref="E60:F60"/>
    <mergeCell ref="E61:F61"/>
    <mergeCell ref="I60:J60"/>
    <mergeCell ref="I61:J61"/>
    <mergeCell ref="I58:J58"/>
    <mergeCell ref="I59:J59"/>
    <mergeCell ref="I52:J52"/>
    <mergeCell ref="I53:J53"/>
    <mergeCell ref="I54:J54"/>
    <mergeCell ref="I46:J46"/>
    <mergeCell ref="I47:J47"/>
    <mergeCell ref="I48:J48"/>
    <mergeCell ref="I49:J49"/>
    <mergeCell ref="I51:J51"/>
    <mergeCell ref="I50:J50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116"/>
  <sheetViews>
    <sheetView topLeftCell="A10" workbookViewId="0">
      <selection activeCell="D27" sqref="D27"/>
    </sheetView>
  </sheetViews>
  <sheetFormatPr defaultRowHeight="15"/>
  <cols>
    <col min="2" max="2" width="3.85546875" customWidth="1"/>
    <col min="3" max="3" width="5.42578125" customWidth="1"/>
    <col min="4" max="4" width="25.5703125" customWidth="1"/>
    <col min="5" max="5" width="28.28515625" customWidth="1"/>
    <col min="6" max="6" width="27.7109375" customWidth="1"/>
    <col min="7" max="7" width="26.140625" customWidth="1"/>
    <col min="8" max="8" width="21.5703125" customWidth="1"/>
    <col min="9" max="9" width="20.28515625" customWidth="1"/>
    <col min="10" max="10" width="19.42578125" customWidth="1"/>
    <col min="11" max="11" width="3.85546875" customWidth="1"/>
  </cols>
  <sheetData>
    <row r="1" spans="2:11" ht="15.75" thickBot="1"/>
    <row r="2" spans="2:11" ht="15.75">
      <c r="B2" s="4"/>
      <c r="C2" s="5" t="s">
        <v>448</v>
      </c>
      <c r="D2" s="6"/>
      <c r="E2" s="6"/>
      <c r="F2" s="6"/>
      <c r="G2" s="6"/>
      <c r="H2" s="6"/>
      <c r="I2" s="6"/>
      <c r="J2" s="6"/>
      <c r="K2" s="7"/>
    </row>
    <row r="3" spans="2:11">
      <c r="B3" s="9"/>
      <c r="C3" s="305" t="s">
        <v>554</v>
      </c>
      <c r="D3" s="305"/>
      <c r="E3" s="305"/>
      <c r="F3" s="305"/>
      <c r="G3" s="305"/>
      <c r="H3" s="305"/>
      <c r="I3" s="305"/>
      <c r="J3" s="305"/>
      <c r="K3" s="10"/>
    </row>
    <row r="4" spans="2:11">
      <c r="B4" s="9"/>
      <c r="C4" s="305"/>
      <c r="D4" s="305"/>
      <c r="E4" s="305"/>
      <c r="F4" s="305"/>
      <c r="G4" s="305"/>
      <c r="H4" s="305"/>
      <c r="I4" s="305"/>
      <c r="J4" s="305"/>
      <c r="K4" s="10"/>
    </row>
    <row r="5" spans="2:11">
      <c r="B5" s="9"/>
      <c r="C5" s="305"/>
      <c r="D5" s="305"/>
      <c r="E5" s="305"/>
      <c r="F5" s="305"/>
      <c r="G5" s="305"/>
      <c r="H5" s="305"/>
      <c r="I5" s="305"/>
      <c r="J5" s="305"/>
      <c r="K5" s="10"/>
    </row>
    <row r="6" spans="2:11">
      <c r="B6" s="9"/>
      <c r="C6" s="212"/>
      <c r="D6" s="212"/>
      <c r="E6" s="212"/>
      <c r="F6" s="212"/>
      <c r="G6" s="212"/>
      <c r="H6" s="212"/>
      <c r="I6" s="212"/>
      <c r="J6" s="212"/>
      <c r="K6" s="10"/>
    </row>
    <row r="7" spans="2:11">
      <c r="B7" s="12"/>
      <c r="C7" s="13" t="s">
        <v>0</v>
      </c>
      <c r="D7" s="14"/>
      <c r="E7" s="15" t="s">
        <v>31</v>
      </c>
      <c r="F7" s="13"/>
      <c r="G7" s="16" t="s">
        <v>449</v>
      </c>
      <c r="H7" s="13"/>
      <c r="I7" s="13"/>
      <c r="J7" s="16"/>
      <c r="K7" s="17"/>
    </row>
    <row r="8" spans="2:11">
      <c r="B8" s="12"/>
      <c r="C8" s="13" t="s">
        <v>1</v>
      </c>
      <c r="D8" s="14"/>
      <c r="E8" s="18" t="s">
        <v>568</v>
      </c>
      <c r="F8" s="13"/>
      <c r="G8" s="16" t="s">
        <v>450</v>
      </c>
      <c r="H8" s="19" t="s">
        <v>573</v>
      </c>
      <c r="I8" s="16"/>
      <c r="J8" s="13"/>
      <c r="K8" s="17"/>
    </row>
    <row r="9" spans="2:11">
      <c r="B9" s="12"/>
      <c r="C9" s="13" t="s">
        <v>527</v>
      </c>
      <c r="D9" s="13"/>
      <c r="E9" s="215">
        <v>9521727</v>
      </c>
      <c r="F9" s="13" t="s">
        <v>451</v>
      </c>
      <c r="G9" s="16" t="s">
        <v>452</v>
      </c>
      <c r="H9" s="20" t="s">
        <v>574</v>
      </c>
      <c r="I9" s="16"/>
      <c r="J9" s="13"/>
      <c r="K9" s="17"/>
    </row>
    <row r="10" spans="2:11">
      <c r="B10" s="12"/>
      <c r="C10" s="13"/>
      <c r="D10" s="13"/>
      <c r="E10" s="13"/>
      <c r="F10" s="13"/>
      <c r="G10" s="16" t="s">
        <v>453</v>
      </c>
      <c r="H10" s="20">
        <v>351</v>
      </c>
      <c r="I10" s="16"/>
      <c r="J10" s="13"/>
      <c r="K10" s="17"/>
    </row>
    <row r="11" spans="2:11">
      <c r="B11" s="12"/>
      <c r="C11" s="13"/>
      <c r="D11" s="13"/>
      <c r="E11" s="13"/>
      <c r="F11" s="13"/>
      <c r="G11" s="16" t="s">
        <v>454</v>
      </c>
      <c r="H11" s="20">
        <v>5890032159</v>
      </c>
      <c r="I11" s="16"/>
      <c r="J11" s="13"/>
      <c r="K11" s="17"/>
    </row>
    <row r="12" spans="2:11" ht="15.75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>
      <c r="B13" s="9"/>
      <c r="C13" s="22"/>
      <c r="D13" s="23" t="s">
        <v>455</v>
      </c>
      <c r="E13" s="24"/>
      <c r="F13" s="24"/>
      <c r="G13" s="24"/>
      <c r="H13" s="24"/>
      <c r="I13" s="24"/>
      <c r="J13" s="25"/>
      <c r="K13" s="10"/>
    </row>
    <row r="14" spans="2:11" ht="15.75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>
      <c r="B15" s="9"/>
      <c r="C15" s="9"/>
      <c r="D15" s="306" t="s">
        <v>456</v>
      </c>
      <c r="E15" s="307"/>
      <c r="F15" s="308" t="s">
        <v>528</v>
      </c>
      <c r="G15" s="308" t="s">
        <v>503</v>
      </c>
      <c r="H15" s="275" t="s">
        <v>504</v>
      </c>
      <c r="I15" s="275" t="s">
        <v>529</v>
      </c>
      <c r="J15" s="277" t="s">
        <v>459</v>
      </c>
      <c r="K15" s="10"/>
    </row>
    <row r="16" spans="2:11" ht="33.75" customHeight="1">
      <c r="B16" s="9"/>
      <c r="C16" s="9"/>
      <c r="D16" s="178" t="s">
        <v>531</v>
      </c>
      <c r="E16" s="176" t="s">
        <v>532</v>
      </c>
      <c r="F16" s="309"/>
      <c r="G16" s="309"/>
      <c r="H16" s="276"/>
      <c r="I16" s="276"/>
      <c r="J16" s="278"/>
      <c r="K16" s="10"/>
    </row>
    <row r="17" spans="2:11" ht="30" customHeight="1">
      <c r="B17" s="9"/>
      <c r="C17" s="9"/>
      <c r="D17" s="245" t="s">
        <v>646</v>
      </c>
      <c r="E17" s="28" t="s">
        <v>635</v>
      </c>
      <c r="F17" s="223">
        <v>2133</v>
      </c>
      <c r="G17" s="246" t="s">
        <v>641</v>
      </c>
      <c r="H17" s="247" t="s">
        <v>642</v>
      </c>
      <c r="I17" s="247" t="s">
        <v>643</v>
      </c>
      <c r="J17" s="249">
        <v>976157.21</v>
      </c>
      <c r="K17" s="10"/>
    </row>
    <row r="18" spans="2:11" ht="29.25" customHeight="1">
      <c r="B18" s="9"/>
      <c r="C18" s="9"/>
      <c r="D18" s="220" t="s">
        <v>647</v>
      </c>
      <c r="E18" s="31" t="s">
        <v>636</v>
      </c>
      <c r="F18" s="224">
        <v>1577</v>
      </c>
      <c r="G18" s="246" t="s">
        <v>641</v>
      </c>
      <c r="H18" s="247" t="s">
        <v>644</v>
      </c>
      <c r="I18" s="247" t="s">
        <v>645</v>
      </c>
      <c r="J18" s="250">
        <v>800949.5</v>
      </c>
      <c r="K18" s="10"/>
    </row>
    <row r="19" spans="2:11" ht="26.25">
      <c r="B19" s="9"/>
      <c r="C19" s="9"/>
      <c r="D19" s="245" t="s">
        <v>650</v>
      </c>
      <c r="E19" s="31" t="s">
        <v>637</v>
      </c>
      <c r="F19" s="224">
        <v>1956</v>
      </c>
      <c r="G19" s="246" t="s">
        <v>641</v>
      </c>
      <c r="H19" s="247" t="s">
        <v>648</v>
      </c>
      <c r="I19" s="247" t="s">
        <v>649</v>
      </c>
      <c r="J19" s="250">
        <v>1044734.67</v>
      </c>
      <c r="K19" s="10"/>
    </row>
    <row r="20" spans="2:11" ht="26.25">
      <c r="B20" s="9"/>
      <c r="C20" s="9"/>
      <c r="D20" s="245" t="s">
        <v>651</v>
      </c>
      <c r="E20" s="31" t="s">
        <v>654</v>
      </c>
      <c r="F20" s="224">
        <v>3410</v>
      </c>
      <c r="G20" s="246" t="s">
        <v>641</v>
      </c>
      <c r="H20" s="247" t="s">
        <v>652</v>
      </c>
      <c r="I20" s="247" t="s">
        <v>653</v>
      </c>
      <c r="J20" s="250">
        <v>1348044.72</v>
      </c>
      <c r="K20" s="10"/>
    </row>
    <row r="21" spans="2:11" ht="26.25">
      <c r="B21" s="9"/>
      <c r="C21" s="9"/>
      <c r="D21" s="245" t="s">
        <v>658</v>
      </c>
      <c r="E21" s="31" t="s">
        <v>655</v>
      </c>
      <c r="F21" s="224">
        <v>381</v>
      </c>
      <c r="G21" s="246" t="s">
        <v>641</v>
      </c>
      <c r="H21" s="247" t="s">
        <v>656</v>
      </c>
      <c r="I21" s="247" t="s">
        <v>657</v>
      </c>
      <c r="J21" s="250">
        <v>478555.87</v>
      </c>
      <c r="K21" s="10"/>
    </row>
    <row r="22" spans="2:11" ht="30" customHeight="1">
      <c r="B22" s="9"/>
      <c r="C22" s="9"/>
      <c r="D22" s="245" t="s">
        <v>661</v>
      </c>
      <c r="E22" s="31" t="s">
        <v>638</v>
      </c>
      <c r="F22" s="224">
        <v>122</v>
      </c>
      <c r="G22" s="248" t="s">
        <v>659</v>
      </c>
      <c r="H22" s="247" t="s">
        <v>664</v>
      </c>
      <c r="I22" s="247" t="s">
        <v>660</v>
      </c>
      <c r="J22" s="250">
        <v>100000</v>
      </c>
      <c r="K22" s="10"/>
    </row>
    <row r="23" spans="2:11" ht="26.25">
      <c r="B23" s="9"/>
      <c r="C23" s="9"/>
      <c r="D23" s="245" t="s">
        <v>662</v>
      </c>
      <c r="E23" s="31" t="s">
        <v>639</v>
      </c>
      <c r="F23" s="224">
        <v>511</v>
      </c>
      <c r="G23" s="248" t="s">
        <v>659</v>
      </c>
      <c r="H23" s="247" t="s">
        <v>664</v>
      </c>
      <c r="I23" s="247" t="s">
        <v>660</v>
      </c>
      <c r="J23" s="250">
        <v>60000</v>
      </c>
      <c r="K23" s="10"/>
    </row>
    <row r="24" spans="2:11" ht="26.25">
      <c r="B24" s="9"/>
      <c r="C24" s="9"/>
      <c r="D24" s="245" t="s">
        <v>663</v>
      </c>
      <c r="E24" s="31" t="s">
        <v>640</v>
      </c>
      <c r="F24" s="224">
        <v>385</v>
      </c>
      <c r="G24" s="248" t="s">
        <v>659</v>
      </c>
      <c r="H24" s="247" t="s">
        <v>664</v>
      </c>
      <c r="I24" s="247" t="s">
        <v>660</v>
      </c>
      <c r="J24" s="250">
        <v>40000</v>
      </c>
      <c r="K24" s="10"/>
    </row>
    <row r="25" spans="2:11" ht="15.75" thickBot="1">
      <c r="B25" s="9"/>
      <c r="C25" s="9"/>
      <c r="D25" s="221" t="s">
        <v>760</v>
      </c>
      <c r="E25" s="222">
        <v>8</v>
      </c>
      <c r="F25" s="222">
        <f>SUM(F17:F24)</f>
        <v>10475</v>
      </c>
      <c r="G25" s="241"/>
      <c r="H25" s="222" t="s">
        <v>756</v>
      </c>
      <c r="I25" s="222" t="s">
        <v>756</v>
      </c>
      <c r="J25" s="242">
        <f>SUM(J17:J24)</f>
        <v>4848441.97</v>
      </c>
      <c r="K25" s="10"/>
    </row>
    <row r="26" spans="2:11">
      <c r="B26" s="9"/>
      <c r="C26" s="9"/>
      <c r="D26" s="3" t="s">
        <v>530</v>
      </c>
      <c r="E26" s="21"/>
      <c r="F26" s="21"/>
      <c r="G26" s="21"/>
      <c r="H26" s="21"/>
      <c r="I26" s="21"/>
      <c r="J26" s="10"/>
      <c r="K26" s="10"/>
    </row>
    <row r="27" spans="2:11">
      <c r="B27" s="9"/>
      <c r="C27" s="9"/>
      <c r="D27" s="3" t="s">
        <v>556</v>
      </c>
      <c r="E27" s="35"/>
      <c r="F27" s="35"/>
      <c r="G27" s="35"/>
      <c r="H27" s="35"/>
      <c r="I27" s="35"/>
      <c r="J27" s="36"/>
      <c r="K27" s="10"/>
    </row>
    <row r="28" spans="2:11">
      <c r="B28" s="9"/>
      <c r="C28" s="9"/>
      <c r="D28" s="177" t="s">
        <v>533</v>
      </c>
      <c r="E28" s="35"/>
      <c r="F28" s="35"/>
      <c r="G28" s="35"/>
      <c r="H28" s="35"/>
      <c r="I28" s="35"/>
      <c r="J28" s="36"/>
      <c r="K28" s="10"/>
    </row>
    <row r="29" spans="2:11">
      <c r="B29" s="9"/>
      <c r="C29" s="9"/>
      <c r="D29" s="21" t="s">
        <v>534</v>
      </c>
      <c r="E29" s="35"/>
      <c r="F29" s="35"/>
      <c r="G29" s="35"/>
      <c r="H29" s="35"/>
      <c r="I29" s="35"/>
      <c r="J29" s="36"/>
      <c r="K29" s="10"/>
    </row>
    <row r="30" spans="2:11">
      <c r="B30" s="9"/>
      <c r="C30" s="9"/>
      <c r="D30" s="37" t="s">
        <v>555</v>
      </c>
      <c r="E30" s="35"/>
      <c r="F30" s="35"/>
      <c r="G30" s="35"/>
      <c r="H30" s="35"/>
      <c r="I30" s="35"/>
      <c r="J30" s="36"/>
      <c r="K30" s="10"/>
    </row>
    <row r="31" spans="2:11">
      <c r="B31" s="9"/>
      <c r="C31" s="9"/>
      <c r="D31" s="37" t="s">
        <v>558</v>
      </c>
      <c r="E31" s="35"/>
      <c r="F31" s="35"/>
      <c r="G31" s="35"/>
      <c r="H31" s="35"/>
      <c r="I31" s="35"/>
      <c r="J31" s="36"/>
      <c r="K31" s="10"/>
    </row>
    <row r="32" spans="2:11">
      <c r="B32" s="9"/>
      <c r="C32" s="9"/>
      <c r="D32" s="204" t="s">
        <v>565</v>
      </c>
      <c r="E32" s="35"/>
      <c r="F32" s="35"/>
      <c r="G32" s="35"/>
      <c r="H32" s="35"/>
      <c r="I32" s="35"/>
      <c r="J32" s="36"/>
      <c r="K32" s="10"/>
    </row>
    <row r="33" spans="2:11">
      <c r="B33" s="9"/>
      <c r="C33" s="9"/>
      <c r="D33" s="21" t="s">
        <v>557</v>
      </c>
      <c r="E33" s="35"/>
      <c r="F33" s="35"/>
      <c r="G33" s="35"/>
      <c r="H33" s="35"/>
      <c r="I33" s="35"/>
      <c r="J33" s="36"/>
      <c r="K33" s="10"/>
    </row>
    <row r="34" spans="2:11">
      <c r="B34" s="9"/>
      <c r="C34" s="9"/>
      <c r="D34" s="21" t="s">
        <v>535</v>
      </c>
      <c r="E34" s="35"/>
      <c r="F34" s="35"/>
      <c r="G34" s="35"/>
      <c r="H34" s="35"/>
      <c r="I34" s="35"/>
      <c r="J34" s="36"/>
      <c r="K34" s="10"/>
    </row>
    <row r="35" spans="2:11">
      <c r="B35" s="9"/>
      <c r="C35" s="9"/>
      <c r="D35" s="21" t="s">
        <v>559</v>
      </c>
      <c r="E35" s="35"/>
      <c r="F35" s="35"/>
      <c r="G35" s="35"/>
      <c r="H35" s="35"/>
      <c r="I35" s="35"/>
      <c r="J35" s="36"/>
      <c r="K35" s="10"/>
    </row>
    <row r="36" spans="2:11">
      <c r="B36" s="9"/>
      <c r="C36" s="9"/>
      <c r="D36" s="21" t="s">
        <v>536</v>
      </c>
      <c r="E36" s="35"/>
      <c r="F36" s="35"/>
      <c r="G36" s="35"/>
      <c r="H36" s="35"/>
      <c r="I36" s="35"/>
      <c r="J36" s="36"/>
      <c r="K36" s="10"/>
    </row>
    <row r="37" spans="2:11">
      <c r="B37" s="9"/>
      <c r="C37" s="9"/>
      <c r="D37" s="21" t="s">
        <v>537</v>
      </c>
      <c r="E37" s="35"/>
      <c r="F37" s="35"/>
      <c r="G37" s="35"/>
      <c r="H37" s="35"/>
      <c r="I37" s="35"/>
      <c r="J37" s="36"/>
      <c r="K37" s="10"/>
    </row>
    <row r="38" spans="2:11">
      <c r="B38" s="9"/>
      <c r="C38" s="9"/>
      <c r="D38" s="21" t="s">
        <v>538</v>
      </c>
      <c r="E38" s="35"/>
      <c r="F38" s="35"/>
      <c r="G38" s="35"/>
      <c r="H38" s="35"/>
      <c r="I38" s="35"/>
      <c r="J38" s="36"/>
      <c r="K38" s="10"/>
    </row>
    <row r="39" spans="2:11">
      <c r="B39" s="9"/>
      <c r="C39" s="9"/>
      <c r="D39" s="21" t="s">
        <v>539</v>
      </c>
      <c r="E39" s="35"/>
      <c r="F39" s="35"/>
      <c r="G39" s="35"/>
      <c r="H39" s="35"/>
      <c r="I39" s="35"/>
      <c r="J39" s="36"/>
      <c r="K39" s="10"/>
    </row>
    <row r="40" spans="2:11">
      <c r="B40" s="9"/>
      <c r="C40" s="9"/>
      <c r="D40" s="21" t="s">
        <v>540</v>
      </c>
      <c r="E40" s="35"/>
      <c r="F40" s="35"/>
      <c r="G40" s="35"/>
      <c r="H40" s="35"/>
      <c r="I40" s="35"/>
      <c r="J40" s="36"/>
      <c r="K40" s="10"/>
    </row>
    <row r="41" spans="2:11" ht="15.75" thickBot="1">
      <c r="B41" s="9"/>
      <c r="C41" s="38"/>
      <c r="D41" s="39"/>
      <c r="E41" s="39"/>
      <c r="F41" s="39"/>
      <c r="G41" s="39"/>
      <c r="H41" s="39"/>
      <c r="I41" s="39"/>
      <c r="J41" s="40"/>
      <c r="K41" s="10"/>
    </row>
    <row r="42" spans="2:11">
      <c r="B42" s="9"/>
      <c r="C42" s="21"/>
      <c r="D42" s="21"/>
      <c r="E42" s="21"/>
      <c r="F42" s="21"/>
      <c r="G42" s="21"/>
      <c r="H42" s="21"/>
      <c r="I42" s="21"/>
      <c r="J42" s="21"/>
      <c r="K42" s="10"/>
    </row>
    <row r="43" spans="2:11" ht="15.75" thickBot="1">
      <c r="B43" s="9"/>
      <c r="C43" s="21"/>
      <c r="D43" s="21"/>
      <c r="E43" s="21"/>
      <c r="F43" s="21"/>
      <c r="G43" s="21"/>
      <c r="H43" s="21"/>
      <c r="I43" s="21"/>
      <c r="J43" s="21"/>
      <c r="K43" s="10"/>
    </row>
    <row r="44" spans="2:11">
      <c r="B44" s="9"/>
      <c r="C44" s="22"/>
      <c r="D44" s="23" t="s">
        <v>463</v>
      </c>
      <c r="E44" s="24"/>
      <c r="F44" s="24"/>
      <c r="G44" s="24"/>
      <c r="H44" s="24"/>
      <c r="I44" s="24"/>
      <c r="J44" s="25"/>
      <c r="K44" s="10"/>
    </row>
    <row r="45" spans="2:11" ht="15.75" thickBot="1">
      <c r="B45" s="9"/>
      <c r="C45" s="9"/>
      <c r="D45" s="13"/>
      <c r="E45" s="21"/>
      <c r="F45" s="21"/>
      <c r="G45" s="21"/>
      <c r="H45" s="21"/>
      <c r="I45" s="21"/>
      <c r="J45" s="10"/>
      <c r="K45" s="10"/>
    </row>
    <row r="46" spans="2:11">
      <c r="B46" s="9"/>
      <c r="C46" s="9"/>
      <c r="D46" s="296" t="s">
        <v>456</v>
      </c>
      <c r="E46" s="297"/>
      <c r="F46" s="298"/>
      <c r="G46" s="285" t="s">
        <v>457</v>
      </c>
      <c r="H46" s="285" t="s">
        <v>458</v>
      </c>
      <c r="I46" s="299" t="s">
        <v>459</v>
      </c>
      <c r="J46" s="300"/>
      <c r="K46" s="10"/>
    </row>
    <row r="47" spans="2:11">
      <c r="B47" s="9"/>
      <c r="C47" s="9"/>
      <c r="D47" s="26" t="s">
        <v>460</v>
      </c>
      <c r="E47" s="303" t="s">
        <v>461</v>
      </c>
      <c r="F47" s="304"/>
      <c r="G47" s="286"/>
      <c r="H47" s="286"/>
      <c r="I47" s="301"/>
      <c r="J47" s="302"/>
      <c r="K47" s="10"/>
    </row>
    <row r="48" spans="2:11" ht="43.5" customHeight="1">
      <c r="B48" s="9"/>
      <c r="C48" s="9"/>
      <c r="D48" s="239" t="s">
        <v>671</v>
      </c>
      <c r="E48" s="335" t="s">
        <v>665</v>
      </c>
      <c r="F48" s="336"/>
      <c r="G48" s="41" t="s">
        <v>670</v>
      </c>
      <c r="H48" s="226" t="s">
        <v>669</v>
      </c>
      <c r="I48" s="290">
        <v>2539091.44</v>
      </c>
      <c r="J48" s="291"/>
      <c r="K48" s="10"/>
    </row>
    <row r="49" spans="2:11" ht="43.5" customHeight="1">
      <c r="B49" s="9"/>
      <c r="C49" s="9"/>
      <c r="D49" s="245" t="s">
        <v>672</v>
      </c>
      <c r="E49" s="335" t="s">
        <v>666</v>
      </c>
      <c r="F49" s="336"/>
      <c r="G49" s="41" t="s">
        <v>668</v>
      </c>
      <c r="H49" s="226" t="s">
        <v>669</v>
      </c>
      <c r="I49" s="290">
        <v>265500</v>
      </c>
      <c r="J49" s="291"/>
      <c r="K49" s="10"/>
    </row>
    <row r="50" spans="2:11" ht="28.5" customHeight="1">
      <c r="B50" s="9"/>
      <c r="C50" s="9"/>
      <c r="D50" s="239" t="s">
        <v>673</v>
      </c>
      <c r="E50" s="335" t="s">
        <v>667</v>
      </c>
      <c r="F50" s="336"/>
      <c r="G50" s="41" t="s">
        <v>668</v>
      </c>
      <c r="H50" s="226" t="s">
        <v>669</v>
      </c>
      <c r="I50" s="290">
        <v>250000</v>
      </c>
      <c r="J50" s="291"/>
      <c r="K50" s="10"/>
    </row>
    <row r="51" spans="2:11" ht="21" customHeight="1" thickBot="1">
      <c r="B51" s="9"/>
      <c r="C51" s="9"/>
      <c r="D51" s="221" t="s">
        <v>2</v>
      </c>
      <c r="E51" s="292">
        <v>3</v>
      </c>
      <c r="F51" s="293"/>
      <c r="G51" s="227"/>
      <c r="H51" s="222"/>
      <c r="I51" s="326">
        <f>SUM(I48:I50)</f>
        <v>3054591.44</v>
      </c>
      <c r="J51" s="334"/>
      <c r="K51" s="10"/>
    </row>
    <row r="52" spans="2:11">
      <c r="B52" s="9"/>
      <c r="C52" s="9"/>
      <c r="D52" s="21" t="s">
        <v>464</v>
      </c>
      <c r="E52" s="35"/>
      <c r="F52" s="35"/>
      <c r="G52" s="35"/>
      <c r="H52" s="35"/>
      <c r="I52" s="35"/>
      <c r="J52" s="36"/>
      <c r="K52" s="10"/>
    </row>
    <row r="53" spans="2:11">
      <c r="B53" s="9"/>
      <c r="C53" s="9"/>
      <c r="D53" s="37" t="s">
        <v>541</v>
      </c>
      <c r="E53" s="35"/>
      <c r="F53" s="35"/>
      <c r="G53" s="35"/>
      <c r="H53" s="35"/>
      <c r="I53" s="35"/>
      <c r="J53" s="36"/>
      <c r="K53" s="10"/>
    </row>
    <row r="54" spans="2:11">
      <c r="B54" s="9"/>
      <c r="C54" s="9"/>
      <c r="D54" s="21" t="s">
        <v>560</v>
      </c>
      <c r="E54" s="37"/>
      <c r="F54" s="50"/>
      <c r="G54" s="51"/>
      <c r="H54" s="51"/>
      <c r="I54" s="51"/>
      <c r="J54" s="52"/>
      <c r="K54" s="10"/>
    </row>
    <row r="55" spans="2:11">
      <c r="B55" s="9"/>
      <c r="C55" s="9"/>
      <c r="D55" s="37" t="s">
        <v>542</v>
      </c>
      <c r="E55" s="37"/>
      <c r="F55" s="50"/>
      <c r="G55" s="51"/>
      <c r="H55" s="51"/>
      <c r="I55" s="51"/>
      <c r="J55" s="52"/>
      <c r="K55" s="10"/>
    </row>
    <row r="56" spans="2:11">
      <c r="B56" s="9"/>
      <c r="C56" s="9"/>
      <c r="D56" s="37" t="s">
        <v>543</v>
      </c>
      <c r="E56" s="35"/>
      <c r="F56" s="35"/>
      <c r="G56" s="35"/>
      <c r="H56" s="35"/>
      <c r="I56" s="35"/>
      <c r="J56" s="36"/>
      <c r="K56" s="10"/>
    </row>
    <row r="57" spans="2:11">
      <c r="B57" s="9"/>
      <c r="C57" s="9"/>
      <c r="D57" s="37" t="s">
        <v>547</v>
      </c>
      <c r="E57" s="35"/>
      <c r="F57" s="35"/>
      <c r="G57" s="35"/>
      <c r="H57" s="35"/>
      <c r="I57" s="35"/>
      <c r="J57" s="36"/>
      <c r="K57" s="10"/>
    </row>
    <row r="58" spans="2:11" ht="15.75" thickBot="1">
      <c r="B58" s="9"/>
      <c r="C58" s="38"/>
      <c r="D58" s="39" t="s">
        <v>548</v>
      </c>
      <c r="E58" s="54"/>
      <c r="F58" s="54"/>
      <c r="G58" s="54"/>
      <c r="H58" s="54"/>
      <c r="I58" s="54"/>
      <c r="J58" s="55"/>
      <c r="K58" s="10"/>
    </row>
    <row r="59" spans="2:11" ht="15.75" thickBot="1">
      <c r="B59" s="9"/>
      <c r="C59" s="21"/>
      <c r="D59" s="21"/>
      <c r="E59" s="21"/>
      <c r="F59" s="21"/>
      <c r="G59" s="21"/>
      <c r="H59" s="21"/>
      <c r="I59" s="21"/>
      <c r="J59" s="21"/>
      <c r="K59" s="10"/>
    </row>
    <row r="60" spans="2:11">
      <c r="B60" s="9"/>
      <c r="C60" s="4"/>
      <c r="D60" s="56" t="s">
        <v>465</v>
      </c>
      <c r="E60" s="6"/>
      <c r="F60" s="6"/>
      <c r="G60" s="6"/>
      <c r="H60" s="6"/>
      <c r="I60" s="6"/>
      <c r="J60" s="7"/>
      <c r="K60" s="57"/>
    </row>
    <row r="61" spans="2:11" ht="15.75" thickBot="1">
      <c r="B61" s="9"/>
      <c r="C61" s="58"/>
      <c r="D61" s="59"/>
      <c r="E61" s="59"/>
      <c r="F61" s="59"/>
      <c r="G61" s="59"/>
      <c r="H61" s="59"/>
      <c r="I61" s="59"/>
      <c r="J61" s="57"/>
      <c r="K61" s="57"/>
    </row>
    <row r="62" spans="2:11">
      <c r="B62" s="12"/>
      <c r="C62" s="60"/>
      <c r="D62" s="283" t="s">
        <v>456</v>
      </c>
      <c r="E62" s="284"/>
      <c r="F62" s="285" t="s">
        <v>457</v>
      </c>
      <c r="G62" s="285" t="s">
        <v>458</v>
      </c>
      <c r="H62" s="285" t="s">
        <v>459</v>
      </c>
      <c r="I62" s="285"/>
      <c r="J62" s="287"/>
      <c r="K62" s="17"/>
    </row>
    <row r="63" spans="2:11">
      <c r="B63" s="12"/>
      <c r="C63" s="60"/>
      <c r="D63" s="26" t="s">
        <v>460</v>
      </c>
      <c r="E63" s="61" t="s">
        <v>461</v>
      </c>
      <c r="F63" s="286"/>
      <c r="G63" s="286"/>
      <c r="H63" s="62" t="s">
        <v>466</v>
      </c>
      <c r="I63" s="62" t="s">
        <v>467</v>
      </c>
      <c r="J63" s="63" t="s">
        <v>468</v>
      </c>
      <c r="K63" s="17"/>
    </row>
    <row r="64" spans="2:11">
      <c r="B64" s="9"/>
      <c r="C64" s="58"/>
      <c r="D64" s="64"/>
      <c r="E64" s="65"/>
      <c r="F64" s="66"/>
      <c r="G64" s="67"/>
      <c r="H64" s="68"/>
      <c r="I64" s="69"/>
      <c r="J64" s="70"/>
      <c r="K64" s="10"/>
    </row>
    <row r="65" spans="2:11">
      <c r="B65" s="9"/>
      <c r="C65" s="58"/>
      <c r="D65" s="71"/>
      <c r="E65" s="72"/>
      <c r="F65" s="73"/>
      <c r="G65" s="74"/>
      <c r="H65" s="75"/>
      <c r="I65" s="76"/>
      <c r="J65" s="77"/>
      <c r="K65" s="10"/>
    </row>
    <row r="66" spans="2:11" ht="15.75" thickBot="1">
      <c r="B66" s="9"/>
      <c r="C66" s="58"/>
      <c r="D66" s="78"/>
      <c r="E66" s="79"/>
      <c r="F66" s="80"/>
      <c r="G66" s="81"/>
      <c r="H66" s="82"/>
      <c r="I66" s="83"/>
      <c r="J66" s="84"/>
      <c r="K66" s="10"/>
    </row>
    <row r="67" spans="2:11">
      <c r="B67" s="9"/>
      <c r="C67" s="58"/>
      <c r="D67" s="181" t="s">
        <v>462</v>
      </c>
      <c r="E67" s="182"/>
      <c r="F67" s="183"/>
      <c r="G67" s="184"/>
      <c r="H67" s="184"/>
      <c r="I67" s="185"/>
      <c r="J67" s="7"/>
      <c r="K67" s="10"/>
    </row>
    <row r="68" spans="2:11">
      <c r="B68" s="9"/>
      <c r="C68" s="58"/>
      <c r="D68" s="280" t="s">
        <v>544</v>
      </c>
      <c r="E68" s="281"/>
      <c r="F68" s="281"/>
      <c r="G68" s="281"/>
      <c r="H68" s="281"/>
      <c r="I68" s="281"/>
      <c r="J68" s="282"/>
      <c r="K68" s="57"/>
    </row>
    <row r="69" spans="2:11">
      <c r="B69" s="9"/>
      <c r="C69" s="58"/>
      <c r="D69" s="208" t="s">
        <v>545</v>
      </c>
      <c r="E69" s="209"/>
      <c r="F69" s="209"/>
      <c r="G69" s="209"/>
      <c r="H69" s="209"/>
      <c r="I69" s="209"/>
      <c r="J69" s="210"/>
      <c r="K69" s="57"/>
    </row>
    <row r="70" spans="2:11" ht="15.75" thickBot="1">
      <c r="B70" s="9"/>
      <c r="C70" s="85"/>
      <c r="D70" s="162" t="s">
        <v>546</v>
      </c>
      <c r="E70" s="86"/>
      <c r="F70" s="87"/>
      <c r="G70" s="88"/>
      <c r="H70" s="88"/>
      <c r="I70" s="88"/>
      <c r="J70" s="89"/>
      <c r="K70" s="57"/>
    </row>
    <row r="71" spans="2:11" ht="15.75" thickBot="1">
      <c r="B71" s="9"/>
      <c r="C71" s="59"/>
      <c r="D71" s="90"/>
      <c r="E71" s="91"/>
      <c r="F71" s="92"/>
      <c r="G71" s="93"/>
      <c r="H71" s="93"/>
      <c r="I71" s="93"/>
      <c r="J71" s="93"/>
      <c r="K71" s="57"/>
    </row>
    <row r="72" spans="2:11">
      <c r="B72" s="9"/>
      <c r="C72" s="4"/>
      <c r="D72" s="56" t="s">
        <v>469</v>
      </c>
      <c r="E72" s="6"/>
      <c r="F72" s="6"/>
      <c r="G72" s="6"/>
      <c r="H72" s="6"/>
      <c r="I72" s="6"/>
      <c r="J72" s="7"/>
      <c r="K72" s="57"/>
    </row>
    <row r="73" spans="2:11" ht="15.75" thickBot="1">
      <c r="B73" s="9"/>
      <c r="C73" s="58"/>
      <c r="D73" s="59"/>
      <c r="E73" s="59"/>
      <c r="F73" s="59"/>
      <c r="G73" s="59"/>
      <c r="H73" s="59"/>
      <c r="I73" s="59"/>
      <c r="J73" s="57"/>
      <c r="K73" s="57"/>
    </row>
    <row r="74" spans="2:11">
      <c r="B74" s="12"/>
      <c r="C74" s="60"/>
      <c r="D74" s="283" t="s">
        <v>456</v>
      </c>
      <c r="E74" s="284"/>
      <c r="F74" s="285" t="s">
        <v>457</v>
      </c>
      <c r="G74" s="285" t="s">
        <v>458</v>
      </c>
      <c r="H74" s="285" t="s">
        <v>459</v>
      </c>
      <c r="I74" s="285"/>
      <c r="J74" s="287"/>
      <c r="K74" s="17"/>
    </row>
    <row r="75" spans="2:11">
      <c r="B75" s="12"/>
      <c r="C75" s="60"/>
      <c r="D75" s="26" t="s">
        <v>460</v>
      </c>
      <c r="E75" s="61" t="s">
        <v>461</v>
      </c>
      <c r="F75" s="286"/>
      <c r="G75" s="286"/>
      <c r="H75" s="62" t="s">
        <v>466</v>
      </c>
      <c r="I75" s="62" t="s">
        <v>467</v>
      </c>
      <c r="J75" s="63" t="s">
        <v>468</v>
      </c>
      <c r="K75" s="17"/>
    </row>
    <row r="76" spans="2:11">
      <c r="B76" s="9"/>
      <c r="C76" s="58"/>
      <c r="D76" s="64"/>
      <c r="E76" s="65"/>
      <c r="F76" s="66"/>
      <c r="G76" s="75"/>
      <c r="H76" s="94"/>
      <c r="I76" s="94"/>
      <c r="J76" s="70"/>
      <c r="K76" s="10"/>
    </row>
    <row r="77" spans="2:11">
      <c r="B77" s="9"/>
      <c r="C77" s="58"/>
      <c r="D77" s="71"/>
      <c r="E77" s="72"/>
      <c r="F77" s="73"/>
      <c r="G77" s="95"/>
      <c r="H77" s="96"/>
      <c r="I77" s="96"/>
      <c r="J77" s="77"/>
      <c r="K77" s="10"/>
    </row>
    <row r="78" spans="2:11" ht="15.75" thickBot="1">
      <c r="B78" s="9"/>
      <c r="C78" s="58"/>
      <c r="D78" s="78"/>
      <c r="E78" s="79"/>
      <c r="F78" s="80"/>
      <c r="G78" s="97"/>
      <c r="H78" s="98"/>
      <c r="I78" s="98"/>
      <c r="J78" s="84"/>
      <c r="K78" s="10"/>
    </row>
    <row r="79" spans="2:11">
      <c r="B79" s="9"/>
      <c r="C79" s="58"/>
      <c r="D79" s="21" t="s">
        <v>462</v>
      </c>
      <c r="E79" s="91"/>
      <c r="F79" s="92"/>
      <c r="G79" s="93"/>
      <c r="H79" s="93"/>
      <c r="I79" s="93"/>
      <c r="J79" s="99"/>
      <c r="K79" s="57"/>
    </row>
    <row r="80" spans="2:11">
      <c r="B80" s="9"/>
      <c r="C80" s="58"/>
      <c r="D80" s="279" t="s">
        <v>549</v>
      </c>
      <c r="E80" s="279"/>
      <c r="F80" s="279"/>
      <c r="G80" s="279"/>
      <c r="H80" s="279"/>
      <c r="I80" s="279"/>
      <c r="J80" s="179"/>
      <c r="K80" s="57"/>
    </row>
    <row r="81" spans="2:11" ht="15.75" thickBot="1">
      <c r="B81" s="9"/>
      <c r="C81" s="58"/>
      <c r="D81" s="86" t="s">
        <v>550</v>
      </c>
      <c r="E81" s="180"/>
      <c r="F81" s="180"/>
      <c r="G81" s="180"/>
      <c r="H81" s="180"/>
      <c r="I81" s="180"/>
      <c r="J81" s="100"/>
      <c r="K81" s="57"/>
    </row>
    <row r="82" spans="2:11" ht="15.75" thickBot="1">
      <c r="B82" s="9"/>
      <c r="C82" s="101"/>
      <c r="D82" s="101"/>
      <c r="E82" s="101"/>
      <c r="F82" s="101"/>
      <c r="G82" s="101"/>
      <c r="H82" s="101"/>
      <c r="I82" s="101"/>
      <c r="J82" s="101"/>
      <c r="K82" s="57"/>
    </row>
    <row r="83" spans="2:11" ht="38.25">
      <c r="B83" s="102"/>
      <c r="C83" s="103"/>
      <c r="D83" s="104" t="s">
        <v>470</v>
      </c>
      <c r="E83" s="105"/>
      <c r="F83" s="105"/>
      <c r="G83" s="106"/>
      <c r="H83" s="213" t="s">
        <v>471</v>
      </c>
      <c r="I83" s="213" t="s">
        <v>472</v>
      </c>
      <c r="J83" s="108" t="s">
        <v>473</v>
      </c>
      <c r="K83" s="109"/>
    </row>
    <row r="84" spans="2:11">
      <c r="B84" s="102"/>
      <c r="C84" s="102"/>
      <c r="D84" s="111" t="s">
        <v>474</v>
      </c>
      <c r="E84" s="112"/>
      <c r="F84" s="112"/>
      <c r="G84" s="112"/>
      <c r="H84" s="113"/>
      <c r="I84" s="113"/>
      <c r="J84" s="114"/>
      <c r="K84" s="109"/>
    </row>
    <row r="85" spans="2:11">
      <c r="B85" s="102"/>
      <c r="C85" s="102"/>
      <c r="D85" s="111" t="s">
        <v>475</v>
      </c>
      <c r="E85" s="112"/>
      <c r="F85" s="112"/>
      <c r="G85" s="112"/>
      <c r="H85" s="113"/>
      <c r="I85" s="113"/>
      <c r="J85" s="114"/>
      <c r="K85" s="109"/>
    </row>
    <row r="86" spans="2:11">
      <c r="B86" s="102"/>
      <c r="C86" s="102"/>
      <c r="D86" s="115" t="s">
        <v>476</v>
      </c>
      <c r="E86" s="116"/>
      <c r="F86" s="116"/>
      <c r="G86" s="116"/>
      <c r="H86" s="113"/>
      <c r="I86" s="113">
        <v>1428259.05</v>
      </c>
      <c r="J86" s="113">
        <v>1428259.05</v>
      </c>
      <c r="K86" s="109"/>
    </row>
    <row r="87" spans="2:11">
      <c r="B87" s="102"/>
      <c r="C87" s="102"/>
      <c r="D87" s="111" t="s">
        <v>477</v>
      </c>
      <c r="E87" s="112"/>
      <c r="F87" s="112"/>
      <c r="G87" s="112"/>
      <c r="H87" s="113"/>
      <c r="I87" s="113"/>
      <c r="J87" s="114"/>
      <c r="K87" s="109"/>
    </row>
    <row r="88" spans="2:11">
      <c r="B88" s="102"/>
      <c r="C88" s="102"/>
      <c r="D88" s="111" t="s">
        <v>478</v>
      </c>
      <c r="E88" s="112"/>
      <c r="F88" s="112"/>
      <c r="G88" s="112"/>
      <c r="H88" s="113"/>
      <c r="I88" s="113"/>
      <c r="J88" s="114"/>
      <c r="K88" s="109"/>
    </row>
    <row r="89" spans="2:11">
      <c r="B89" s="102"/>
      <c r="C89" s="102"/>
      <c r="D89" s="115" t="s">
        <v>479</v>
      </c>
      <c r="E89" s="116"/>
      <c r="F89" s="116"/>
      <c r="G89" s="116"/>
      <c r="H89" s="113"/>
      <c r="I89" s="113"/>
      <c r="J89" s="114"/>
      <c r="K89" s="109"/>
    </row>
    <row r="90" spans="2:11">
      <c r="B90" s="102"/>
      <c r="C90" s="102"/>
      <c r="D90" s="115" t="s">
        <v>480</v>
      </c>
      <c r="E90" s="116"/>
      <c r="F90" s="116"/>
      <c r="G90" s="116"/>
      <c r="H90" s="113"/>
      <c r="I90" s="113"/>
      <c r="J90" s="114"/>
      <c r="K90" s="109"/>
    </row>
    <row r="91" spans="2:11">
      <c r="B91" s="102"/>
      <c r="C91" s="102"/>
      <c r="D91" s="115" t="s">
        <v>481</v>
      </c>
      <c r="E91" s="116"/>
      <c r="F91" s="116"/>
      <c r="G91" s="116"/>
      <c r="H91" s="113"/>
      <c r="I91" s="113"/>
      <c r="J91" s="114"/>
      <c r="K91" s="109"/>
    </row>
    <row r="92" spans="2:11">
      <c r="B92" s="102"/>
      <c r="C92" s="102"/>
      <c r="D92" s="115" t="s">
        <v>482</v>
      </c>
      <c r="E92" s="116"/>
      <c r="F92" s="116"/>
      <c r="G92" s="116"/>
      <c r="H92" s="113"/>
      <c r="I92" s="113"/>
      <c r="J92" s="114"/>
      <c r="K92" s="109"/>
    </row>
    <row r="93" spans="2:11">
      <c r="B93" s="102"/>
      <c r="C93" s="102"/>
      <c r="D93" s="115" t="s">
        <v>483</v>
      </c>
      <c r="E93" s="116"/>
      <c r="F93" s="116"/>
      <c r="G93" s="116"/>
      <c r="H93" s="117"/>
      <c r="I93" s="113"/>
      <c r="J93" s="114"/>
      <c r="K93" s="109"/>
    </row>
    <row r="94" spans="2:11">
      <c r="B94" s="102"/>
      <c r="C94" s="102"/>
      <c r="D94" s="115" t="s">
        <v>484</v>
      </c>
      <c r="E94" s="116"/>
      <c r="F94" s="116"/>
      <c r="G94" s="116"/>
      <c r="H94" s="117"/>
      <c r="I94" s="113"/>
      <c r="J94" s="114"/>
      <c r="K94" s="109"/>
    </row>
    <row r="95" spans="2:11">
      <c r="B95" s="102"/>
      <c r="C95" s="102"/>
      <c r="D95" s="118" t="s">
        <v>2</v>
      </c>
      <c r="E95" s="20"/>
      <c r="F95" s="20"/>
      <c r="G95" s="20"/>
      <c r="H95" s="119"/>
      <c r="I95" s="119">
        <f>SUM(I86:I94)</f>
        <v>1428259.05</v>
      </c>
      <c r="J95" s="119">
        <f>SUM(J86:J94)</f>
        <v>1428259.05</v>
      </c>
      <c r="K95" s="109"/>
    </row>
    <row r="96" spans="2:11" ht="15.75" thickBot="1">
      <c r="B96" s="102"/>
      <c r="C96" s="120"/>
      <c r="D96" s="121" t="s">
        <v>485</v>
      </c>
      <c r="E96" s="122"/>
      <c r="F96" s="122"/>
      <c r="G96" s="122"/>
      <c r="H96" s="123"/>
      <c r="I96" s="123"/>
      <c r="J96" s="124"/>
      <c r="K96" s="109"/>
    </row>
    <row r="97" spans="2:11" ht="15.75" thickBot="1">
      <c r="B97" s="9"/>
      <c r="C97" s="21"/>
      <c r="D97" s="21"/>
      <c r="E97" s="21"/>
      <c r="F97" s="21"/>
      <c r="G97" s="21"/>
      <c r="H97" s="21"/>
      <c r="I97" s="21"/>
      <c r="J97" s="21"/>
      <c r="K97" s="10"/>
    </row>
    <row r="98" spans="2:11">
      <c r="B98" s="60"/>
      <c r="C98" s="125"/>
      <c r="D98" s="56" t="s">
        <v>486</v>
      </c>
      <c r="E98" s="126"/>
      <c r="F98" s="126"/>
      <c r="G98" s="56"/>
      <c r="H98" s="56"/>
      <c r="I98" s="56"/>
      <c r="J98" s="127"/>
      <c r="K98" s="128"/>
    </row>
    <row r="99" spans="2:11">
      <c r="B99" s="131"/>
      <c r="C99" s="131"/>
      <c r="D99" s="132"/>
      <c r="E99" s="209"/>
      <c r="F99" s="209"/>
      <c r="G99" s="209"/>
      <c r="H99" s="209"/>
      <c r="I99" s="209"/>
      <c r="J99" s="211" t="s">
        <v>459</v>
      </c>
      <c r="K99" s="135"/>
    </row>
    <row r="100" spans="2:11">
      <c r="B100" s="131"/>
      <c r="C100" s="131"/>
      <c r="D100" s="137" t="s">
        <v>487</v>
      </c>
      <c r="E100" s="138"/>
      <c r="F100" s="138"/>
      <c r="G100" s="138"/>
      <c r="H100" s="138"/>
      <c r="I100" s="139"/>
      <c r="J100" s="114">
        <v>190434.54</v>
      </c>
      <c r="K100" s="135"/>
    </row>
    <row r="101" spans="2:11">
      <c r="B101" s="131"/>
      <c r="C101" s="131"/>
      <c r="D101" s="140" t="s">
        <v>488</v>
      </c>
      <c r="E101" s="138"/>
      <c r="F101" s="138"/>
      <c r="G101" s="138"/>
      <c r="H101" s="138"/>
      <c r="I101" s="138"/>
      <c r="J101" s="114">
        <v>0</v>
      </c>
      <c r="K101" s="135"/>
    </row>
    <row r="102" spans="2:11">
      <c r="B102" s="131"/>
      <c r="C102" s="131"/>
      <c r="D102" s="141" t="s">
        <v>2</v>
      </c>
      <c r="E102" s="138"/>
      <c r="F102" s="138"/>
      <c r="G102" s="138"/>
      <c r="H102" s="138"/>
      <c r="I102" s="138"/>
      <c r="J102" s="228">
        <f>SUM(J100:J101)</f>
        <v>190434.54</v>
      </c>
      <c r="K102" s="135"/>
    </row>
    <row r="103" spans="2:11" ht="15.75" thickBot="1">
      <c r="B103" s="131"/>
      <c r="C103" s="142"/>
      <c r="D103" s="121" t="s">
        <v>489</v>
      </c>
      <c r="E103" s="121"/>
      <c r="F103" s="143"/>
      <c r="G103" s="143"/>
      <c r="H103" s="123"/>
      <c r="I103" s="123"/>
      <c r="J103" s="144"/>
      <c r="K103" s="135"/>
    </row>
    <row r="104" spans="2:11" ht="15.75" thickBot="1">
      <c r="B104" s="58"/>
      <c r="C104" s="59"/>
      <c r="D104" s="59"/>
      <c r="E104" s="59"/>
      <c r="F104" s="59"/>
      <c r="G104" s="59"/>
      <c r="H104" s="59"/>
      <c r="I104" s="59"/>
      <c r="J104" s="59"/>
      <c r="K104" s="57"/>
    </row>
    <row r="105" spans="2:11">
      <c r="B105" s="58"/>
      <c r="C105" s="4"/>
      <c r="D105" s="23" t="s">
        <v>490</v>
      </c>
      <c r="E105" s="6"/>
      <c r="F105" s="6"/>
      <c r="G105" s="6"/>
      <c r="H105" s="269" t="s">
        <v>459</v>
      </c>
      <c r="I105" s="270"/>
      <c r="J105" s="271"/>
      <c r="K105" s="57"/>
    </row>
    <row r="106" spans="2:11">
      <c r="B106" s="58"/>
      <c r="C106" s="58"/>
      <c r="D106" s="214" t="s">
        <v>491</v>
      </c>
      <c r="E106" s="146"/>
      <c r="F106" s="214"/>
      <c r="G106" s="147" t="s">
        <v>492</v>
      </c>
      <c r="H106" s="62" t="s">
        <v>466</v>
      </c>
      <c r="I106" s="62" t="s">
        <v>467</v>
      </c>
      <c r="J106" s="63" t="s">
        <v>468</v>
      </c>
      <c r="K106" s="57"/>
    </row>
    <row r="107" spans="2:11">
      <c r="B107" s="148"/>
      <c r="C107" s="148"/>
      <c r="D107" s="149" t="s">
        <v>493</v>
      </c>
      <c r="E107" s="214"/>
      <c r="F107" s="149"/>
      <c r="G107" s="232">
        <v>8</v>
      </c>
      <c r="H107" s="230">
        <v>4848441.97</v>
      </c>
      <c r="I107" s="150"/>
      <c r="J107" s="151"/>
      <c r="K107" s="152"/>
    </row>
    <row r="108" spans="2:11">
      <c r="B108" s="131"/>
      <c r="C108" s="131"/>
      <c r="D108" s="149" t="s">
        <v>494</v>
      </c>
      <c r="E108" s="149"/>
      <c r="F108" s="149"/>
      <c r="G108" s="232">
        <v>3</v>
      </c>
      <c r="H108" s="230">
        <v>3054591.44</v>
      </c>
      <c r="I108" s="155"/>
      <c r="J108" s="156"/>
      <c r="K108" s="135"/>
    </row>
    <row r="109" spans="2:11">
      <c r="B109" s="131"/>
      <c r="C109" s="131"/>
      <c r="D109" s="149" t="s">
        <v>495</v>
      </c>
      <c r="E109" s="149"/>
      <c r="F109" s="149"/>
      <c r="G109" s="232">
        <v>0</v>
      </c>
      <c r="H109" s="230">
        <v>0</v>
      </c>
      <c r="I109" s="251">
        <v>0</v>
      </c>
      <c r="J109" s="114">
        <v>0</v>
      </c>
      <c r="K109" s="135"/>
    </row>
    <row r="110" spans="2:11">
      <c r="B110" s="131"/>
      <c r="C110" s="131"/>
      <c r="D110" s="149" t="s">
        <v>496</v>
      </c>
      <c r="E110" s="149"/>
      <c r="F110" s="149"/>
      <c r="G110" s="232">
        <v>0</v>
      </c>
      <c r="H110" s="230">
        <v>0</v>
      </c>
      <c r="I110" s="251">
        <v>0</v>
      </c>
      <c r="J110" s="114">
        <v>0</v>
      </c>
      <c r="K110" s="135"/>
    </row>
    <row r="111" spans="2:11">
      <c r="B111" s="131"/>
      <c r="C111" s="131"/>
      <c r="D111" s="157" t="s">
        <v>497</v>
      </c>
      <c r="E111" s="149"/>
      <c r="F111" s="149"/>
      <c r="G111" s="233"/>
      <c r="H111" s="230">
        <v>190434.54</v>
      </c>
      <c r="I111" s="252"/>
      <c r="J111" s="156"/>
      <c r="K111" s="135"/>
    </row>
    <row r="112" spans="2:11">
      <c r="B112" s="131"/>
      <c r="C112" s="131"/>
      <c r="D112" s="157" t="s">
        <v>498</v>
      </c>
      <c r="E112" s="149"/>
      <c r="F112" s="149"/>
      <c r="G112" s="233"/>
      <c r="H112" s="155"/>
      <c r="I112" s="251">
        <v>0</v>
      </c>
      <c r="J112" s="114">
        <v>1428259.05</v>
      </c>
      <c r="K112" s="135"/>
    </row>
    <row r="113" spans="2:11">
      <c r="B113" s="131"/>
      <c r="C113" s="131"/>
      <c r="D113" s="157" t="s">
        <v>499</v>
      </c>
      <c r="E113" s="149"/>
      <c r="F113" s="149"/>
      <c r="G113" s="232">
        <v>0</v>
      </c>
      <c r="H113" s="155"/>
      <c r="I113" s="155"/>
      <c r="J113" s="114">
        <v>0</v>
      </c>
      <c r="K113" s="135"/>
    </row>
    <row r="114" spans="2:11">
      <c r="B114" s="131"/>
      <c r="C114" s="131"/>
      <c r="D114" s="158" t="s">
        <v>500</v>
      </c>
      <c r="E114" s="149"/>
      <c r="F114" s="158"/>
      <c r="G114" s="234">
        <v>0</v>
      </c>
      <c r="H114" s="229">
        <f>SUM(H107:H111)</f>
        <v>8093467.9500000002</v>
      </c>
      <c r="I114" s="229">
        <f>I109+I110+I112</f>
        <v>0</v>
      </c>
      <c r="J114" s="228">
        <f>J109+J110+J112+J113</f>
        <v>1428259.05</v>
      </c>
      <c r="K114" s="135"/>
    </row>
    <row r="115" spans="2:11" ht="15.75" thickBot="1">
      <c r="B115" s="131"/>
      <c r="C115" s="142"/>
      <c r="D115" s="159" t="s">
        <v>501</v>
      </c>
      <c r="E115" s="160"/>
      <c r="F115" s="159"/>
      <c r="G115" s="234">
        <v>11</v>
      </c>
      <c r="H115" s="272">
        <f>G114+H114+I114+J114</f>
        <v>9521727</v>
      </c>
      <c r="I115" s="273"/>
      <c r="J115" s="274"/>
      <c r="K115" s="135"/>
    </row>
    <row r="116" spans="2:11" ht="15.75" thickBot="1">
      <c r="B116" s="38"/>
      <c r="C116" s="39"/>
      <c r="D116" s="39"/>
      <c r="E116" s="39"/>
      <c r="F116" s="39"/>
      <c r="G116" s="39"/>
      <c r="H116" s="39"/>
      <c r="I116" s="39"/>
      <c r="J116" s="39"/>
      <c r="K116" s="40"/>
    </row>
  </sheetData>
  <mergeCells count="32">
    <mergeCell ref="E49:F49"/>
    <mergeCell ref="E50:F50"/>
    <mergeCell ref="I49:J49"/>
    <mergeCell ref="I50:J50"/>
    <mergeCell ref="E48:F48"/>
    <mergeCell ref="I48:J48"/>
    <mergeCell ref="C3:J5"/>
    <mergeCell ref="D15:E15"/>
    <mergeCell ref="F15:F16"/>
    <mergeCell ref="G15:G16"/>
    <mergeCell ref="H15:H16"/>
    <mergeCell ref="I15:I16"/>
    <mergeCell ref="J15:J16"/>
    <mergeCell ref="D46:F46"/>
    <mergeCell ref="G46:G47"/>
    <mergeCell ref="H46:H47"/>
    <mergeCell ref="I46:J47"/>
    <mergeCell ref="E47:F47"/>
    <mergeCell ref="E51:F51"/>
    <mergeCell ref="I51:J51"/>
    <mergeCell ref="D62:E62"/>
    <mergeCell ref="F62:F63"/>
    <mergeCell ref="G62:G63"/>
    <mergeCell ref="H62:J62"/>
    <mergeCell ref="H105:J105"/>
    <mergeCell ref="H115:J115"/>
    <mergeCell ref="D68:J68"/>
    <mergeCell ref="D74:E74"/>
    <mergeCell ref="F74:F75"/>
    <mergeCell ref="G74:G75"/>
    <mergeCell ref="H74:J74"/>
    <mergeCell ref="D80:I80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K111"/>
  <sheetViews>
    <sheetView tabSelected="1" workbookViewId="0">
      <selection activeCell="I11" sqref="I11"/>
    </sheetView>
  </sheetViews>
  <sheetFormatPr defaultRowHeight="15"/>
  <cols>
    <col min="2" max="2" width="1.85546875" customWidth="1"/>
    <col min="3" max="3" width="2.85546875" customWidth="1"/>
    <col min="4" max="4" width="22.85546875" customWidth="1"/>
    <col min="5" max="5" width="27" customWidth="1"/>
    <col min="6" max="6" width="26.5703125" customWidth="1"/>
    <col min="7" max="7" width="28.28515625" customWidth="1"/>
    <col min="8" max="8" width="22.7109375" customWidth="1"/>
    <col min="9" max="9" width="27.7109375" customWidth="1"/>
    <col min="10" max="10" width="19" customWidth="1"/>
    <col min="11" max="11" width="1.5703125" customWidth="1"/>
  </cols>
  <sheetData>
    <row r="1" spans="2:11" ht="15.75" thickBot="1"/>
    <row r="2" spans="2:11" ht="15.75">
      <c r="B2" s="4"/>
      <c r="C2" s="5" t="s">
        <v>448</v>
      </c>
      <c r="D2" s="6"/>
      <c r="E2" s="6"/>
      <c r="F2" s="6"/>
      <c r="G2" s="6"/>
      <c r="H2" s="6"/>
      <c r="I2" s="6"/>
      <c r="J2" s="6"/>
      <c r="K2" s="7"/>
    </row>
    <row r="3" spans="2:11">
      <c r="B3" s="9"/>
      <c r="C3" s="305" t="s">
        <v>554</v>
      </c>
      <c r="D3" s="305"/>
      <c r="E3" s="305"/>
      <c r="F3" s="305"/>
      <c r="G3" s="305"/>
      <c r="H3" s="305"/>
      <c r="I3" s="305"/>
      <c r="J3" s="305"/>
      <c r="K3" s="10"/>
    </row>
    <row r="4" spans="2:11">
      <c r="B4" s="9"/>
      <c r="C4" s="305"/>
      <c r="D4" s="305"/>
      <c r="E4" s="305"/>
      <c r="F4" s="305"/>
      <c r="G4" s="305"/>
      <c r="H4" s="305"/>
      <c r="I4" s="305"/>
      <c r="J4" s="305"/>
      <c r="K4" s="10"/>
    </row>
    <row r="5" spans="2:11">
      <c r="B5" s="9"/>
      <c r="C5" s="305"/>
      <c r="D5" s="305"/>
      <c r="E5" s="305"/>
      <c r="F5" s="305"/>
      <c r="G5" s="305"/>
      <c r="H5" s="305"/>
      <c r="I5" s="305"/>
      <c r="J5" s="305"/>
      <c r="K5" s="10"/>
    </row>
    <row r="6" spans="2:11">
      <c r="B6" s="9"/>
      <c r="C6" s="212"/>
      <c r="D6" s="212"/>
      <c r="E6" s="212"/>
      <c r="F6" s="212"/>
      <c r="G6" s="212"/>
      <c r="H6" s="212"/>
      <c r="I6" s="212"/>
      <c r="J6" s="212"/>
      <c r="K6" s="10"/>
    </row>
    <row r="7" spans="2:11">
      <c r="B7" s="12"/>
      <c r="C7" s="13" t="s">
        <v>0</v>
      </c>
      <c r="D7" s="14"/>
      <c r="E7" s="15" t="s">
        <v>31</v>
      </c>
      <c r="F7" s="13"/>
      <c r="G7" s="16" t="s">
        <v>449</v>
      </c>
      <c r="H7" s="13"/>
      <c r="I7" s="13"/>
      <c r="J7" s="16"/>
      <c r="K7" s="17"/>
    </row>
    <row r="8" spans="2:11">
      <c r="B8" s="12"/>
      <c r="C8" s="13" t="s">
        <v>1</v>
      </c>
      <c r="D8" s="14"/>
      <c r="E8" s="18" t="s">
        <v>34</v>
      </c>
      <c r="F8" s="13"/>
      <c r="G8" s="16" t="s">
        <v>450</v>
      </c>
      <c r="H8" s="19" t="s">
        <v>575</v>
      </c>
      <c r="I8" s="16"/>
      <c r="J8" s="13"/>
      <c r="K8" s="17"/>
    </row>
    <row r="9" spans="2:11">
      <c r="B9" s="12"/>
      <c r="C9" s="13" t="s">
        <v>527</v>
      </c>
      <c r="D9" s="13"/>
      <c r="E9" s="215">
        <v>5428945</v>
      </c>
      <c r="F9" s="13" t="s">
        <v>451</v>
      </c>
      <c r="G9" s="16" t="s">
        <v>452</v>
      </c>
      <c r="H9" s="20" t="s">
        <v>576</v>
      </c>
      <c r="I9" s="16"/>
      <c r="J9" s="13"/>
      <c r="K9" s="17"/>
    </row>
    <row r="10" spans="2:11">
      <c r="B10" s="12"/>
      <c r="C10" s="13"/>
      <c r="D10" s="13"/>
      <c r="E10" s="13"/>
      <c r="F10" s="13"/>
      <c r="G10" s="16" t="s">
        <v>453</v>
      </c>
      <c r="H10" s="20">
        <v>416</v>
      </c>
      <c r="I10" s="16"/>
      <c r="J10" s="13"/>
      <c r="K10" s="17"/>
    </row>
    <row r="11" spans="2:11">
      <c r="B11" s="12"/>
      <c r="C11" s="13"/>
      <c r="D11" s="13"/>
      <c r="E11" s="13"/>
      <c r="F11" s="13"/>
      <c r="G11" s="16" t="s">
        <v>454</v>
      </c>
      <c r="H11" s="20">
        <v>5890069674</v>
      </c>
      <c r="I11" s="16"/>
      <c r="J11" s="13"/>
      <c r="K11" s="17"/>
    </row>
    <row r="12" spans="2:11" ht="15.75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>
      <c r="B13" s="9"/>
      <c r="C13" s="22"/>
      <c r="D13" s="23" t="s">
        <v>455</v>
      </c>
      <c r="E13" s="24"/>
      <c r="F13" s="24"/>
      <c r="G13" s="24"/>
      <c r="H13" s="24"/>
      <c r="I13" s="24"/>
      <c r="J13" s="25"/>
      <c r="K13" s="10"/>
    </row>
    <row r="14" spans="2:11" ht="15.75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>
      <c r="B15" s="9"/>
      <c r="C15" s="9"/>
      <c r="D15" s="306" t="s">
        <v>456</v>
      </c>
      <c r="E15" s="307"/>
      <c r="F15" s="308" t="s">
        <v>528</v>
      </c>
      <c r="G15" s="308" t="s">
        <v>503</v>
      </c>
      <c r="H15" s="275" t="s">
        <v>504</v>
      </c>
      <c r="I15" s="275" t="s">
        <v>529</v>
      </c>
      <c r="J15" s="277" t="s">
        <v>459</v>
      </c>
      <c r="K15" s="10"/>
    </row>
    <row r="16" spans="2:11" ht="39.75" customHeight="1">
      <c r="B16" s="9"/>
      <c r="C16" s="9"/>
      <c r="D16" s="178" t="s">
        <v>531</v>
      </c>
      <c r="E16" s="176" t="s">
        <v>532</v>
      </c>
      <c r="F16" s="309"/>
      <c r="G16" s="309"/>
      <c r="H16" s="276"/>
      <c r="I16" s="276"/>
      <c r="J16" s="278"/>
      <c r="K16" s="10"/>
    </row>
    <row r="17" spans="2:11">
      <c r="B17" s="9"/>
      <c r="C17" s="9"/>
      <c r="D17" s="27" t="s">
        <v>730</v>
      </c>
      <c r="E17" s="28" t="s">
        <v>731</v>
      </c>
      <c r="F17" s="223">
        <v>631</v>
      </c>
      <c r="G17" s="28" t="s">
        <v>588</v>
      </c>
      <c r="H17" s="29" t="s">
        <v>732</v>
      </c>
      <c r="I17" s="29" t="s">
        <v>733</v>
      </c>
      <c r="J17" s="382">
        <v>965576.65</v>
      </c>
      <c r="K17" s="10"/>
    </row>
    <row r="18" spans="2:11">
      <c r="B18" s="9"/>
      <c r="C18" s="9"/>
      <c r="D18" s="30" t="s">
        <v>734</v>
      </c>
      <c r="E18" s="30" t="s">
        <v>735</v>
      </c>
      <c r="F18" s="224">
        <v>583</v>
      </c>
      <c r="G18" s="28" t="s">
        <v>588</v>
      </c>
      <c r="H18" s="29" t="s">
        <v>736</v>
      </c>
      <c r="I18" s="29" t="s">
        <v>737</v>
      </c>
      <c r="J18" s="382">
        <v>1931153.29</v>
      </c>
      <c r="K18" s="10"/>
    </row>
    <row r="19" spans="2:11">
      <c r="B19" s="9"/>
      <c r="C19" s="9"/>
      <c r="D19" s="30" t="s">
        <v>738</v>
      </c>
      <c r="E19" s="30" t="s">
        <v>743</v>
      </c>
      <c r="F19" s="224">
        <v>131</v>
      </c>
      <c r="G19" s="28" t="s">
        <v>588</v>
      </c>
      <c r="H19" s="29" t="s">
        <v>739</v>
      </c>
      <c r="I19" s="29" t="s">
        <v>740</v>
      </c>
      <c r="J19" s="382">
        <v>643717.76</v>
      </c>
      <c r="K19" s="10"/>
    </row>
    <row r="20" spans="2:11">
      <c r="B20" s="9"/>
      <c r="C20" s="9"/>
      <c r="D20" s="30" t="s">
        <v>741</v>
      </c>
      <c r="E20" s="30" t="s">
        <v>742</v>
      </c>
      <c r="F20" s="224">
        <v>515</v>
      </c>
      <c r="G20" s="28" t="s">
        <v>588</v>
      </c>
      <c r="H20" s="29" t="s">
        <v>732</v>
      </c>
      <c r="I20" s="29" t="s">
        <v>733</v>
      </c>
      <c r="J20" s="382">
        <v>965576.65</v>
      </c>
      <c r="K20" s="10"/>
    </row>
    <row r="21" spans="2:11" ht="20.25" customHeight="1" thickBot="1">
      <c r="B21" s="9"/>
      <c r="C21" s="9"/>
      <c r="D21" s="221" t="s">
        <v>744</v>
      </c>
      <c r="E21" s="222">
        <v>4</v>
      </c>
      <c r="F21" s="222">
        <f>SUM(F17:F20)</f>
        <v>1860</v>
      </c>
      <c r="G21" s="241"/>
      <c r="H21" s="222" t="s">
        <v>757</v>
      </c>
      <c r="I21" s="222" t="s">
        <v>757</v>
      </c>
      <c r="J21" s="264">
        <f>SUM(J17:J20)</f>
        <v>4506024.3500000006</v>
      </c>
      <c r="K21" s="10"/>
    </row>
    <row r="22" spans="2:11">
      <c r="B22" s="9"/>
      <c r="C22" s="9"/>
      <c r="D22" s="3" t="s">
        <v>530</v>
      </c>
      <c r="E22" s="21"/>
      <c r="F22" s="21"/>
      <c r="G22" s="21"/>
      <c r="H22" s="21"/>
      <c r="I22" s="21"/>
      <c r="J22" s="10"/>
      <c r="K22" s="10"/>
    </row>
    <row r="23" spans="2:11">
      <c r="B23" s="9"/>
      <c r="C23" s="9"/>
      <c r="D23" s="3" t="s">
        <v>556</v>
      </c>
      <c r="E23" s="35"/>
      <c r="F23" s="35"/>
      <c r="G23" s="35"/>
      <c r="H23" s="35"/>
      <c r="I23" s="35"/>
      <c r="J23" s="36"/>
      <c r="K23" s="10"/>
    </row>
    <row r="24" spans="2:11">
      <c r="B24" s="9"/>
      <c r="C24" s="9"/>
      <c r="D24" s="177" t="s">
        <v>533</v>
      </c>
      <c r="E24" s="35"/>
      <c r="F24" s="35"/>
      <c r="G24" s="35"/>
      <c r="H24" s="35"/>
      <c r="I24" s="35"/>
      <c r="J24" s="36"/>
      <c r="K24" s="10"/>
    </row>
    <row r="25" spans="2:11">
      <c r="B25" s="9"/>
      <c r="C25" s="9"/>
      <c r="D25" s="21" t="s">
        <v>534</v>
      </c>
      <c r="E25" s="35"/>
      <c r="F25" s="35"/>
      <c r="G25" s="35"/>
      <c r="H25" s="35"/>
      <c r="I25" s="35"/>
      <c r="J25" s="36"/>
      <c r="K25" s="10"/>
    </row>
    <row r="26" spans="2:11">
      <c r="B26" s="9"/>
      <c r="C26" s="9"/>
      <c r="D26" s="37" t="s">
        <v>555</v>
      </c>
      <c r="E26" s="35"/>
      <c r="F26" s="35"/>
      <c r="G26" s="35"/>
      <c r="H26" s="35"/>
      <c r="I26" s="35"/>
      <c r="J26" s="256"/>
      <c r="K26" s="10"/>
    </row>
    <row r="27" spans="2:11">
      <c r="B27" s="9"/>
      <c r="C27" s="9"/>
      <c r="D27" s="37" t="s">
        <v>558</v>
      </c>
      <c r="E27" s="35"/>
      <c r="F27" s="35"/>
      <c r="G27" s="35"/>
      <c r="H27" s="35"/>
      <c r="I27" s="35"/>
      <c r="J27" s="36"/>
      <c r="K27" s="10"/>
    </row>
    <row r="28" spans="2:11">
      <c r="B28" s="9"/>
      <c r="C28" s="9"/>
      <c r="D28" s="204" t="s">
        <v>565</v>
      </c>
      <c r="E28" s="35"/>
      <c r="F28" s="35"/>
      <c r="G28" s="35"/>
      <c r="H28" s="35"/>
      <c r="I28" s="35"/>
      <c r="J28" s="36"/>
      <c r="K28" s="10"/>
    </row>
    <row r="29" spans="2:11">
      <c r="B29" s="9"/>
      <c r="C29" s="9"/>
      <c r="D29" s="21" t="s">
        <v>557</v>
      </c>
      <c r="E29" s="35"/>
      <c r="F29" s="35"/>
      <c r="G29" s="35"/>
      <c r="H29" s="35"/>
      <c r="I29" s="35"/>
      <c r="J29" s="36"/>
      <c r="K29" s="10"/>
    </row>
    <row r="30" spans="2:11">
      <c r="B30" s="9"/>
      <c r="C30" s="9"/>
      <c r="D30" s="21" t="s">
        <v>535</v>
      </c>
      <c r="E30" s="35"/>
      <c r="F30" s="35"/>
      <c r="G30" s="35"/>
      <c r="H30" s="35"/>
      <c r="I30" s="35"/>
      <c r="J30" s="36"/>
      <c r="K30" s="10"/>
    </row>
    <row r="31" spans="2:11">
      <c r="B31" s="9"/>
      <c r="C31" s="9"/>
      <c r="D31" s="21" t="s">
        <v>559</v>
      </c>
      <c r="E31" s="35"/>
      <c r="F31" s="35"/>
      <c r="G31" s="35"/>
      <c r="H31" s="35"/>
      <c r="I31" s="35"/>
      <c r="J31" s="36"/>
      <c r="K31" s="10"/>
    </row>
    <row r="32" spans="2:11">
      <c r="B32" s="9"/>
      <c r="C32" s="9"/>
      <c r="D32" s="21" t="s">
        <v>536</v>
      </c>
      <c r="E32" s="35"/>
      <c r="F32" s="35"/>
      <c r="G32" s="35"/>
      <c r="H32" s="35"/>
      <c r="I32" s="35"/>
      <c r="J32" s="36"/>
      <c r="K32" s="10"/>
    </row>
    <row r="33" spans="2:11">
      <c r="B33" s="9"/>
      <c r="C33" s="9"/>
      <c r="D33" s="21" t="s">
        <v>537</v>
      </c>
      <c r="E33" s="35"/>
      <c r="F33" s="35"/>
      <c r="G33" s="35"/>
      <c r="H33" s="35"/>
      <c r="I33" s="35"/>
      <c r="J33" s="36"/>
      <c r="K33" s="10"/>
    </row>
    <row r="34" spans="2:11">
      <c r="B34" s="9"/>
      <c r="C34" s="9"/>
      <c r="D34" s="21" t="s">
        <v>538</v>
      </c>
      <c r="E34" s="35"/>
      <c r="F34" s="35"/>
      <c r="G34" s="35"/>
      <c r="H34" s="35"/>
      <c r="I34" s="35"/>
      <c r="J34" s="36"/>
      <c r="K34" s="10"/>
    </row>
    <row r="35" spans="2:11">
      <c r="B35" s="9"/>
      <c r="C35" s="9"/>
      <c r="D35" s="21" t="s">
        <v>539</v>
      </c>
      <c r="E35" s="35"/>
      <c r="F35" s="35"/>
      <c r="G35" s="35"/>
      <c r="H35" s="35"/>
      <c r="I35" s="35"/>
      <c r="J35" s="36"/>
      <c r="K35" s="10"/>
    </row>
    <row r="36" spans="2:11">
      <c r="B36" s="9"/>
      <c r="C36" s="9"/>
      <c r="D36" s="21" t="s">
        <v>540</v>
      </c>
      <c r="E36" s="35"/>
      <c r="F36" s="35"/>
      <c r="G36" s="35"/>
      <c r="H36" s="35"/>
      <c r="I36" s="35"/>
      <c r="J36" s="36"/>
      <c r="K36" s="10"/>
    </row>
    <row r="37" spans="2:11" ht="15.75" thickBot="1">
      <c r="B37" s="9"/>
      <c r="C37" s="38"/>
      <c r="D37" s="39"/>
      <c r="E37" s="39"/>
      <c r="F37" s="39"/>
      <c r="G37" s="39"/>
      <c r="H37" s="39"/>
      <c r="I37" s="39"/>
      <c r="J37" s="40"/>
      <c r="K37" s="10"/>
    </row>
    <row r="38" spans="2:11">
      <c r="B38" s="9"/>
      <c r="C38" s="21"/>
      <c r="D38" s="21"/>
      <c r="E38" s="21"/>
      <c r="F38" s="21"/>
      <c r="G38" s="21"/>
      <c r="H38" s="21"/>
      <c r="I38" s="21"/>
      <c r="J38" s="21"/>
      <c r="K38" s="10"/>
    </row>
    <row r="39" spans="2:11" ht="15.75" thickBot="1">
      <c r="B39" s="9"/>
      <c r="C39" s="21"/>
      <c r="D39" s="21"/>
      <c r="E39" s="21"/>
      <c r="F39" s="21"/>
      <c r="G39" s="21"/>
      <c r="H39" s="21"/>
      <c r="I39" s="21"/>
      <c r="J39" s="21"/>
      <c r="K39" s="10"/>
    </row>
    <row r="40" spans="2:11">
      <c r="B40" s="9"/>
      <c r="C40" s="22"/>
      <c r="D40" s="23" t="s">
        <v>463</v>
      </c>
      <c r="E40" s="24"/>
      <c r="F40" s="24"/>
      <c r="G40" s="24"/>
      <c r="H40" s="24"/>
      <c r="I40" s="24"/>
      <c r="J40" s="25"/>
      <c r="K40" s="10"/>
    </row>
    <row r="41" spans="2:11" ht="15.75" thickBot="1">
      <c r="B41" s="9"/>
      <c r="C41" s="9"/>
      <c r="D41" s="13"/>
      <c r="E41" s="21"/>
      <c r="F41" s="21"/>
      <c r="G41" s="21"/>
      <c r="H41" s="21"/>
      <c r="I41" s="21"/>
      <c r="J41" s="10"/>
      <c r="K41" s="10"/>
    </row>
    <row r="42" spans="2:11">
      <c r="B42" s="9"/>
      <c r="C42" s="9"/>
      <c r="D42" s="296" t="s">
        <v>456</v>
      </c>
      <c r="E42" s="297"/>
      <c r="F42" s="298"/>
      <c r="G42" s="285" t="s">
        <v>457</v>
      </c>
      <c r="H42" s="285" t="s">
        <v>458</v>
      </c>
      <c r="I42" s="299" t="s">
        <v>459</v>
      </c>
      <c r="J42" s="300"/>
      <c r="K42" s="10"/>
    </row>
    <row r="43" spans="2:11">
      <c r="B43" s="9"/>
      <c r="C43" s="9"/>
      <c r="D43" s="26" t="s">
        <v>460</v>
      </c>
      <c r="E43" s="303" t="s">
        <v>461</v>
      </c>
      <c r="F43" s="304"/>
      <c r="G43" s="286"/>
      <c r="H43" s="286"/>
      <c r="I43" s="301"/>
      <c r="J43" s="302"/>
      <c r="K43" s="10"/>
    </row>
    <row r="44" spans="2:11">
      <c r="B44" s="9"/>
      <c r="C44" s="9"/>
      <c r="D44" s="27"/>
      <c r="E44" s="335"/>
      <c r="F44" s="336"/>
      <c r="G44" s="41"/>
      <c r="H44" s="42"/>
      <c r="I44" s="340"/>
      <c r="J44" s="341"/>
      <c r="K44" s="10"/>
    </row>
    <row r="45" spans="2:11">
      <c r="B45" s="9"/>
      <c r="C45" s="9"/>
      <c r="D45" s="30"/>
      <c r="E45" s="32"/>
      <c r="F45" s="43"/>
      <c r="G45" s="44"/>
      <c r="H45" s="45"/>
      <c r="I45" s="46"/>
      <c r="J45" s="47"/>
      <c r="K45" s="10"/>
    </row>
    <row r="46" spans="2:11" ht="15.75" thickBot="1">
      <c r="B46" s="9"/>
      <c r="C46" s="9"/>
      <c r="D46" s="33"/>
      <c r="E46" s="337"/>
      <c r="F46" s="338"/>
      <c r="G46" s="48"/>
      <c r="H46" s="49"/>
      <c r="I46" s="337"/>
      <c r="J46" s="339"/>
      <c r="K46" s="10"/>
    </row>
    <row r="47" spans="2:11">
      <c r="B47" s="9"/>
      <c r="C47" s="9"/>
      <c r="D47" s="21" t="s">
        <v>464</v>
      </c>
      <c r="E47" s="35"/>
      <c r="F47" s="35"/>
      <c r="G47" s="35"/>
      <c r="H47" s="35"/>
      <c r="I47" s="35"/>
      <c r="J47" s="36"/>
      <c r="K47" s="10"/>
    </row>
    <row r="48" spans="2:11">
      <c r="B48" s="9"/>
      <c r="C48" s="9"/>
      <c r="D48" s="37" t="s">
        <v>541</v>
      </c>
      <c r="E48" s="35"/>
      <c r="F48" s="35"/>
      <c r="G48" s="35"/>
      <c r="H48" s="35"/>
      <c r="I48" s="35"/>
      <c r="J48" s="36"/>
      <c r="K48" s="10"/>
    </row>
    <row r="49" spans="2:11">
      <c r="B49" s="9"/>
      <c r="C49" s="9"/>
      <c r="D49" s="21" t="s">
        <v>560</v>
      </c>
      <c r="E49" s="37"/>
      <c r="F49" s="50"/>
      <c r="G49" s="51"/>
      <c r="H49" s="51"/>
      <c r="I49" s="51"/>
      <c r="J49" s="52"/>
      <c r="K49" s="10"/>
    </row>
    <row r="50" spans="2:11">
      <c r="B50" s="9"/>
      <c r="C50" s="9"/>
      <c r="D50" s="37" t="s">
        <v>542</v>
      </c>
      <c r="E50" s="37"/>
      <c r="F50" s="50"/>
      <c r="G50" s="51"/>
      <c r="H50" s="51"/>
      <c r="I50" s="51"/>
      <c r="J50" s="52"/>
      <c r="K50" s="10"/>
    </row>
    <row r="51" spans="2:11">
      <c r="B51" s="9"/>
      <c r="C51" s="9"/>
      <c r="D51" s="37" t="s">
        <v>543</v>
      </c>
      <c r="E51" s="35"/>
      <c r="F51" s="35"/>
      <c r="G51" s="35"/>
      <c r="H51" s="35"/>
      <c r="I51" s="35"/>
      <c r="J51" s="36"/>
      <c r="K51" s="10"/>
    </row>
    <row r="52" spans="2:11">
      <c r="B52" s="9"/>
      <c r="C52" s="9"/>
      <c r="D52" s="37" t="s">
        <v>547</v>
      </c>
      <c r="E52" s="35"/>
      <c r="F52" s="35"/>
      <c r="G52" s="35"/>
      <c r="H52" s="35"/>
      <c r="I52" s="35"/>
      <c r="J52" s="36"/>
      <c r="K52" s="10"/>
    </row>
    <row r="53" spans="2:11" ht="15.75" thickBot="1">
      <c r="B53" s="9"/>
      <c r="C53" s="38"/>
      <c r="D53" s="39" t="s">
        <v>548</v>
      </c>
      <c r="E53" s="54"/>
      <c r="F53" s="54"/>
      <c r="G53" s="54"/>
      <c r="H53" s="54"/>
      <c r="I53" s="54"/>
      <c r="J53" s="55"/>
      <c r="K53" s="10"/>
    </row>
    <row r="54" spans="2:11" ht="15.75" thickBot="1">
      <c r="B54" s="9"/>
      <c r="C54" s="21"/>
      <c r="D54" s="21"/>
      <c r="E54" s="21"/>
      <c r="F54" s="21"/>
      <c r="G54" s="21"/>
      <c r="H54" s="21"/>
      <c r="I54" s="21"/>
      <c r="J54" s="21"/>
      <c r="K54" s="10"/>
    </row>
    <row r="55" spans="2:11">
      <c r="B55" s="9"/>
      <c r="C55" s="4"/>
      <c r="D55" s="56" t="s">
        <v>465</v>
      </c>
      <c r="E55" s="6"/>
      <c r="F55" s="6"/>
      <c r="G55" s="6"/>
      <c r="H55" s="6"/>
      <c r="I55" s="6"/>
      <c r="J55" s="7"/>
      <c r="K55" s="57"/>
    </row>
    <row r="56" spans="2:11" ht="15.75" thickBot="1">
      <c r="B56" s="9"/>
      <c r="C56" s="58"/>
      <c r="D56" s="59"/>
      <c r="E56" s="59"/>
      <c r="F56" s="59"/>
      <c r="G56" s="59"/>
      <c r="H56" s="59"/>
      <c r="I56" s="59"/>
      <c r="J56" s="57"/>
      <c r="K56" s="57"/>
    </row>
    <row r="57" spans="2:11">
      <c r="B57" s="12"/>
      <c r="C57" s="60"/>
      <c r="D57" s="283" t="s">
        <v>456</v>
      </c>
      <c r="E57" s="284"/>
      <c r="F57" s="285" t="s">
        <v>457</v>
      </c>
      <c r="G57" s="285" t="s">
        <v>458</v>
      </c>
      <c r="H57" s="285" t="s">
        <v>459</v>
      </c>
      <c r="I57" s="285"/>
      <c r="J57" s="287"/>
      <c r="K57" s="17"/>
    </row>
    <row r="58" spans="2:11">
      <c r="B58" s="12"/>
      <c r="C58" s="60"/>
      <c r="D58" s="26" t="s">
        <v>460</v>
      </c>
      <c r="E58" s="61" t="s">
        <v>461</v>
      </c>
      <c r="F58" s="286"/>
      <c r="G58" s="286"/>
      <c r="H58" s="62" t="s">
        <v>466</v>
      </c>
      <c r="I58" s="62" t="s">
        <v>467</v>
      </c>
      <c r="J58" s="63" t="s">
        <v>468</v>
      </c>
      <c r="K58" s="17"/>
    </row>
    <row r="59" spans="2:11">
      <c r="B59" s="9"/>
      <c r="C59" s="58"/>
      <c r="D59" s="64"/>
      <c r="E59" s="65"/>
      <c r="F59" s="66"/>
      <c r="G59" s="67"/>
      <c r="H59" s="68"/>
      <c r="I59" s="69"/>
      <c r="J59" s="70"/>
      <c r="K59" s="10"/>
    </row>
    <row r="60" spans="2:11">
      <c r="B60" s="9"/>
      <c r="C60" s="58"/>
      <c r="D60" s="71"/>
      <c r="E60" s="72"/>
      <c r="F60" s="73"/>
      <c r="G60" s="74"/>
      <c r="H60" s="75"/>
      <c r="I60" s="76"/>
      <c r="J60" s="77"/>
      <c r="K60" s="10"/>
    </row>
    <row r="61" spans="2:11" ht="15.75" thickBot="1">
      <c r="B61" s="9"/>
      <c r="C61" s="58"/>
      <c r="D61" s="78"/>
      <c r="E61" s="79"/>
      <c r="F61" s="80"/>
      <c r="G61" s="81"/>
      <c r="H61" s="82"/>
      <c r="I61" s="83"/>
      <c r="J61" s="84"/>
      <c r="K61" s="10"/>
    </row>
    <row r="62" spans="2:11">
      <c r="B62" s="9"/>
      <c r="C62" s="58"/>
      <c r="D62" s="181" t="s">
        <v>462</v>
      </c>
      <c r="E62" s="182"/>
      <c r="F62" s="183"/>
      <c r="G62" s="184"/>
      <c r="H62" s="184"/>
      <c r="I62" s="185"/>
      <c r="J62" s="7"/>
      <c r="K62" s="10"/>
    </row>
    <row r="63" spans="2:11">
      <c r="B63" s="9"/>
      <c r="C63" s="58"/>
      <c r="D63" s="280" t="s">
        <v>544</v>
      </c>
      <c r="E63" s="281"/>
      <c r="F63" s="281"/>
      <c r="G63" s="281"/>
      <c r="H63" s="281"/>
      <c r="I63" s="281"/>
      <c r="J63" s="282"/>
      <c r="K63" s="57"/>
    </row>
    <row r="64" spans="2:11">
      <c r="B64" s="9"/>
      <c r="C64" s="58"/>
      <c r="D64" s="208" t="s">
        <v>545</v>
      </c>
      <c r="E64" s="209"/>
      <c r="F64" s="209"/>
      <c r="G64" s="209"/>
      <c r="H64" s="209"/>
      <c r="I64" s="209"/>
      <c r="J64" s="210"/>
      <c r="K64" s="57"/>
    </row>
    <row r="65" spans="2:11" ht="15.75" thickBot="1">
      <c r="B65" s="9"/>
      <c r="C65" s="85"/>
      <c r="D65" s="162" t="s">
        <v>546</v>
      </c>
      <c r="E65" s="86"/>
      <c r="F65" s="87"/>
      <c r="G65" s="88"/>
      <c r="H65" s="88"/>
      <c r="I65" s="88"/>
      <c r="J65" s="89"/>
      <c r="K65" s="57"/>
    </row>
    <row r="66" spans="2:11" ht="15.75" thickBot="1">
      <c r="B66" s="9"/>
      <c r="C66" s="59"/>
      <c r="D66" s="90"/>
      <c r="E66" s="91"/>
      <c r="F66" s="92"/>
      <c r="G66" s="93"/>
      <c r="H66" s="93"/>
      <c r="I66" s="93"/>
      <c r="J66" s="93"/>
      <c r="K66" s="57"/>
    </row>
    <row r="67" spans="2:11">
      <c r="B67" s="9"/>
      <c r="C67" s="4"/>
      <c r="D67" s="56" t="s">
        <v>469</v>
      </c>
      <c r="E67" s="6"/>
      <c r="F67" s="6"/>
      <c r="G67" s="6"/>
      <c r="H67" s="6"/>
      <c r="I67" s="6"/>
      <c r="J67" s="7"/>
      <c r="K67" s="57"/>
    </row>
    <row r="68" spans="2:11" ht="15.75" thickBot="1">
      <c r="B68" s="9"/>
      <c r="C68" s="58"/>
      <c r="D68" s="59"/>
      <c r="E68" s="59"/>
      <c r="F68" s="59"/>
      <c r="G68" s="59"/>
      <c r="H68" s="59"/>
      <c r="I68" s="59"/>
      <c r="J68" s="57"/>
      <c r="K68" s="57"/>
    </row>
    <row r="69" spans="2:11">
      <c r="B69" s="12"/>
      <c r="C69" s="60"/>
      <c r="D69" s="283" t="s">
        <v>456</v>
      </c>
      <c r="E69" s="284"/>
      <c r="F69" s="285" t="s">
        <v>457</v>
      </c>
      <c r="G69" s="285" t="s">
        <v>458</v>
      </c>
      <c r="H69" s="285" t="s">
        <v>459</v>
      </c>
      <c r="I69" s="285"/>
      <c r="J69" s="287"/>
      <c r="K69" s="17"/>
    </row>
    <row r="70" spans="2:11">
      <c r="B70" s="12"/>
      <c r="C70" s="60"/>
      <c r="D70" s="26" t="s">
        <v>460</v>
      </c>
      <c r="E70" s="61" t="s">
        <v>461</v>
      </c>
      <c r="F70" s="286"/>
      <c r="G70" s="286"/>
      <c r="H70" s="62" t="s">
        <v>466</v>
      </c>
      <c r="I70" s="62" t="s">
        <v>467</v>
      </c>
      <c r="J70" s="63" t="s">
        <v>468</v>
      </c>
      <c r="K70" s="17"/>
    </row>
    <row r="71" spans="2:11">
      <c r="B71" s="9"/>
      <c r="C71" s="58"/>
      <c r="D71" s="64"/>
      <c r="E71" s="65"/>
      <c r="F71" s="66"/>
      <c r="G71" s="75"/>
      <c r="H71" s="94"/>
      <c r="I71" s="94"/>
      <c r="J71" s="70"/>
      <c r="K71" s="10"/>
    </row>
    <row r="72" spans="2:11">
      <c r="B72" s="9"/>
      <c r="C72" s="58"/>
      <c r="D72" s="71"/>
      <c r="E72" s="72"/>
      <c r="F72" s="73"/>
      <c r="G72" s="95"/>
      <c r="H72" s="96"/>
      <c r="I72" s="96"/>
      <c r="J72" s="77"/>
      <c r="K72" s="10"/>
    </row>
    <row r="73" spans="2:11" ht="15.75" thickBot="1">
      <c r="B73" s="9"/>
      <c r="C73" s="58"/>
      <c r="D73" s="78"/>
      <c r="E73" s="79"/>
      <c r="F73" s="80"/>
      <c r="G73" s="97"/>
      <c r="H73" s="98"/>
      <c r="I73" s="98"/>
      <c r="J73" s="84"/>
      <c r="K73" s="10"/>
    </row>
    <row r="74" spans="2:11">
      <c r="B74" s="9"/>
      <c r="C74" s="58"/>
      <c r="D74" s="21" t="s">
        <v>462</v>
      </c>
      <c r="E74" s="91"/>
      <c r="F74" s="92"/>
      <c r="G74" s="93"/>
      <c r="H74" s="93"/>
      <c r="I74" s="93"/>
      <c r="J74" s="99"/>
      <c r="K74" s="57"/>
    </row>
    <row r="75" spans="2:11">
      <c r="B75" s="9"/>
      <c r="C75" s="58"/>
      <c r="D75" s="279" t="s">
        <v>549</v>
      </c>
      <c r="E75" s="279"/>
      <c r="F75" s="279"/>
      <c r="G75" s="279"/>
      <c r="H75" s="279"/>
      <c r="I75" s="279"/>
      <c r="J75" s="179"/>
      <c r="K75" s="57"/>
    </row>
    <row r="76" spans="2:11" ht="15.75" thickBot="1">
      <c r="B76" s="9"/>
      <c r="C76" s="58"/>
      <c r="D76" s="86" t="s">
        <v>550</v>
      </c>
      <c r="E76" s="180"/>
      <c r="F76" s="180"/>
      <c r="G76" s="180"/>
      <c r="H76" s="180"/>
      <c r="I76" s="180"/>
      <c r="J76" s="100"/>
      <c r="K76" s="57"/>
    </row>
    <row r="77" spans="2:11" ht="15.75" thickBot="1">
      <c r="B77" s="9"/>
      <c r="C77" s="101"/>
      <c r="D77" s="101"/>
      <c r="E77" s="101"/>
      <c r="F77" s="101"/>
      <c r="G77" s="101"/>
      <c r="H77" s="101"/>
      <c r="I77" s="101"/>
      <c r="J77" s="101"/>
      <c r="K77" s="57"/>
    </row>
    <row r="78" spans="2:11" ht="38.25">
      <c r="B78" s="102"/>
      <c r="C78" s="103"/>
      <c r="D78" s="104" t="s">
        <v>470</v>
      </c>
      <c r="E78" s="105"/>
      <c r="F78" s="105"/>
      <c r="G78" s="106"/>
      <c r="H78" s="213" t="s">
        <v>471</v>
      </c>
      <c r="I78" s="213" t="s">
        <v>472</v>
      </c>
      <c r="J78" s="108" t="s">
        <v>473</v>
      </c>
      <c r="K78" s="109"/>
    </row>
    <row r="79" spans="2:11">
      <c r="B79" s="102"/>
      <c r="C79" s="102"/>
      <c r="D79" s="111" t="s">
        <v>474</v>
      </c>
      <c r="E79" s="112"/>
      <c r="F79" s="112"/>
      <c r="G79" s="112"/>
      <c r="H79" s="113"/>
      <c r="I79" s="113"/>
      <c r="J79" s="114"/>
      <c r="K79" s="109"/>
    </row>
    <row r="80" spans="2:11">
      <c r="B80" s="102"/>
      <c r="C80" s="102"/>
      <c r="D80" s="111" t="s">
        <v>475</v>
      </c>
      <c r="E80" s="112"/>
      <c r="F80" s="112"/>
      <c r="G80" s="112"/>
      <c r="H80" s="113"/>
      <c r="I80" s="113"/>
      <c r="J80" s="114"/>
      <c r="K80" s="109"/>
    </row>
    <row r="81" spans="2:11">
      <c r="B81" s="102"/>
      <c r="C81" s="102"/>
      <c r="D81" s="115" t="s">
        <v>476</v>
      </c>
      <c r="E81" s="116"/>
      <c r="F81" s="116"/>
      <c r="G81" s="116"/>
      <c r="H81" s="113"/>
      <c r="I81" s="113">
        <v>814341.75</v>
      </c>
      <c r="J81" s="113">
        <v>814341.75</v>
      </c>
      <c r="K81" s="109"/>
    </row>
    <row r="82" spans="2:11">
      <c r="B82" s="102"/>
      <c r="C82" s="102"/>
      <c r="D82" s="111" t="s">
        <v>477</v>
      </c>
      <c r="E82" s="112"/>
      <c r="F82" s="112"/>
      <c r="G82" s="112"/>
      <c r="H82" s="113"/>
      <c r="I82" s="113"/>
      <c r="J82" s="114"/>
      <c r="K82" s="109"/>
    </row>
    <row r="83" spans="2:11">
      <c r="B83" s="102"/>
      <c r="C83" s="102"/>
      <c r="D83" s="111" t="s">
        <v>478</v>
      </c>
      <c r="E83" s="112"/>
      <c r="F83" s="112"/>
      <c r="G83" s="112"/>
      <c r="H83" s="113"/>
      <c r="I83" s="113"/>
      <c r="J83" s="114"/>
      <c r="K83" s="109"/>
    </row>
    <row r="84" spans="2:11">
      <c r="B84" s="102"/>
      <c r="C84" s="102"/>
      <c r="D84" s="115" t="s">
        <v>479</v>
      </c>
      <c r="E84" s="116"/>
      <c r="F84" s="116"/>
      <c r="G84" s="116"/>
      <c r="H84" s="113"/>
      <c r="I84" s="113"/>
      <c r="J84" s="114"/>
      <c r="K84" s="109"/>
    </row>
    <row r="85" spans="2:11">
      <c r="B85" s="102"/>
      <c r="C85" s="102"/>
      <c r="D85" s="115" t="s">
        <v>480</v>
      </c>
      <c r="E85" s="116"/>
      <c r="F85" s="116"/>
      <c r="G85" s="116"/>
      <c r="H85" s="113"/>
      <c r="I85" s="113"/>
      <c r="J85" s="114"/>
      <c r="K85" s="109"/>
    </row>
    <row r="86" spans="2:11">
      <c r="B86" s="102"/>
      <c r="C86" s="102"/>
      <c r="D86" s="115" t="s">
        <v>481</v>
      </c>
      <c r="E86" s="116"/>
      <c r="F86" s="116"/>
      <c r="G86" s="116"/>
      <c r="H86" s="113"/>
      <c r="I86" s="113"/>
      <c r="J86" s="114"/>
      <c r="K86" s="109"/>
    </row>
    <row r="87" spans="2:11">
      <c r="B87" s="102"/>
      <c r="C87" s="102"/>
      <c r="D87" s="115" t="s">
        <v>482</v>
      </c>
      <c r="E87" s="116"/>
      <c r="F87" s="116"/>
      <c r="G87" s="116"/>
      <c r="H87" s="113"/>
      <c r="I87" s="113"/>
      <c r="J87" s="114"/>
      <c r="K87" s="109"/>
    </row>
    <row r="88" spans="2:11">
      <c r="B88" s="102"/>
      <c r="C88" s="102"/>
      <c r="D88" s="115" t="s">
        <v>483</v>
      </c>
      <c r="E88" s="116"/>
      <c r="F88" s="116"/>
      <c r="G88" s="116"/>
      <c r="H88" s="117"/>
      <c r="I88" s="113"/>
      <c r="J88" s="114"/>
      <c r="K88" s="109"/>
    </row>
    <row r="89" spans="2:11">
      <c r="B89" s="102"/>
      <c r="C89" s="102"/>
      <c r="D89" s="115" t="s">
        <v>484</v>
      </c>
      <c r="E89" s="116"/>
      <c r="F89" s="116"/>
      <c r="G89" s="116"/>
      <c r="H89" s="117"/>
      <c r="I89" s="113"/>
      <c r="J89" s="114"/>
      <c r="K89" s="109"/>
    </row>
    <row r="90" spans="2:11">
      <c r="B90" s="102"/>
      <c r="C90" s="102"/>
      <c r="D90" s="118" t="s">
        <v>2</v>
      </c>
      <c r="E90" s="20"/>
      <c r="F90" s="20"/>
      <c r="G90" s="20"/>
      <c r="H90" s="119"/>
      <c r="I90" s="119">
        <f>SUM(I81:I89)</f>
        <v>814341.75</v>
      </c>
      <c r="J90" s="119">
        <f>SUM(J81:J89)</f>
        <v>814341.75</v>
      </c>
      <c r="K90" s="109"/>
    </row>
    <row r="91" spans="2:11" ht="15.75" thickBot="1">
      <c r="B91" s="102"/>
      <c r="C91" s="120"/>
      <c r="D91" s="121" t="s">
        <v>485</v>
      </c>
      <c r="E91" s="122"/>
      <c r="F91" s="122"/>
      <c r="G91" s="122"/>
      <c r="H91" s="123"/>
      <c r="I91" s="123"/>
      <c r="J91" s="124"/>
      <c r="K91" s="109"/>
    </row>
    <row r="92" spans="2:11" ht="15.75" thickBot="1">
      <c r="B92" s="9"/>
      <c r="C92" s="21"/>
      <c r="D92" s="21"/>
      <c r="E92" s="21"/>
      <c r="F92" s="21"/>
      <c r="G92" s="21"/>
      <c r="H92" s="21"/>
      <c r="I92" s="21"/>
      <c r="J92" s="21"/>
      <c r="K92" s="10"/>
    </row>
    <row r="93" spans="2:11">
      <c r="B93" s="60"/>
      <c r="C93" s="125"/>
      <c r="D93" s="56" t="s">
        <v>486</v>
      </c>
      <c r="E93" s="126"/>
      <c r="F93" s="126"/>
      <c r="G93" s="56"/>
      <c r="H93" s="56"/>
      <c r="I93" s="56"/>
      <c r="J93" s="127"/>
      <c r="K93" s="128"/>
    </row>
    <row r="94" spans="2:11">
      <c r="B94" s="131"/>
      <c r="C94" s="131"/>
      <c r="D94" s="132"/>
      <c r="E94" s="209"/>
      <c r="F94" s="209"/>
      <c r="G94" s="209"/>
      <c r="H94" s="209"/>
      <c r="I94" s="209"/>
      <c r="J94" s="211" t="s">
        <v>459</v>
      </c>
      <c r="K94" s="135"/>
    </row>
    <row r="95" spans="2:11">
      <c r="B95" s="131"/>
      <c r="C95" s="131"/>
      <c r="D95" s="137" t="s">
        <v>487</v>
      </c>
      <c r="E95" s="138"/>
      <c r="F95" s="138"/>
      <c r="G95" s="138"/>
      <c r="H95" s="138"/>
      <c r="I95" s="139"/>
      <c r="J95" s="228">
        <v>108578.9</v>
      </c>
      <c r="K95" s="135"/>
    </row>
    <row r="96" spans="2:11">
      <c r="B96" s="131"/>
      <c r="C96" s="131"/>
      <c r="D96" s="140" t="s">
        <v>488</v>
      </c>
      <c r="E96" s="138"/>
      <c r="F96" s="138"/>
      <c r="G96" s="138"/>
      <c r="H96" s="138"/>
      <c r="I96" s="138"/>
      <c r="J96" s="228">
        <v>0</v>
      </c>
      <c r="K96" s="135"/>
    </row>
    <row r="97" spans="2:11">
      <c r="B97" s="131"/>
      <c r="C97" s="131"/>
      <c r="D97" s="141" t="s">
        <v>2</v>
      </c>
      <c r="E97" s="138"/>
      <c r="F97" s="138"/>
      <c r="G97" s="138"/>
      <c r="H97" s="138"/>
      <c r="I97" s="138"/>
      <c r="J97" s="228">
        <f>SUM(J95:J96)</f>
        <v>108578.9</v>
      </c>
      <c r="K97" s="135"/>
    </row>
    <row r="98" spans="2:11" ht="15.75" thickBot="1">
      <c r="B98" s="131"/>
      <c r="C98" s="142"/>
      <c r="D98" s="121" t="s">
        <v>489</v>
      </c>
      <c r="E98" s="121"/>
      <c r="F98" s="143"/>
      <c r="G98" s="143"/>
      <c r="H98" s="123"/>
      <c r="I98" s="123"/>
      <c r="J98" s="144"/>
      <c r="K98" s="135"/>
    </row>
    <row r="99" spans="2:11" ht="15.75" thickBot="1">
      <c r="B99" s="58"/>
      <c r="C99" s="59"/>
      <c r="D99" s="59"/>
      <c r="E99" s="59"/>
      <c r="F99" s="59"/>
      <c r="G99" s="59"/>
      <c r="H99" s="59"/>
      <c r="I99" s="59"/>
      <c r="J99" s="59"/>
      <c r="K99" s="57"/>
    </row>
    <row r="100" spans="2:11">
      <c r="B100" s="58"/>
      <c r="C100" s="4"/>
      <c r="D100" s="23" t="s">
        <v>490</v>
      </c>
      <c r="E100" s="6"/>
      <c r="F100" s="6"/>
      <c r="G100" s="6"/>
      <c r="H100" s="269" t="s">
        <v>459</v>
      </c>
      <c r="I100" s="270"/>
      <c r="J100" s="271"/>
      <c r="K100" s="57"/>
    </row>
    <row r="101" spans="2:11">
      <c r="B101" s="58"/>
      <c r="C101" s="58"/>
      <c r="D101" s="214" t="s">
        <v>491</v>
      </c>
      <c r="E101" s="146"/>
      <c r="F101" s="214"/>
      <c r="G101" s="147" t="s">
        <v>492</v>
      </c>
      <c r="H101" s="62" t="s">
        <v>466</v>
      </c>
      <c r="I101" s="62" t="s">
        <v>467</v>
      </c>
      <c r="J101" s="63" t="s">
        <v>468</v>
      </c>
      <c r="K101" s="57"/>
    </row>
    <row r="102" spans="2:11">
      <c r="B102" s="148"/>
      <c r="C102" s="148"/>
      <c r="D102" s="149" t="s">
        <v>493</v>
      </c>
      <c r="E102" s="214"/>
      <c r="F102" s="149"/>
      <c r="G102" s="232">
        <v>4</v>
      </c>
      <c r="H102" s="230">
        <v>4506024.3499999996</v>
      </c>
      <c r="I102" s="150"/>
      <c r="J102" s="151"/>
      <c r="K102" s="152"/>
    </row>
    <row r="103" spans="2:11">
      <c r="B103" s="131"/>
      <c r="C103" s="131"/>
      <c r="D103" s="149" t="s">
        <v>494</v>
      </c>
      <c r="E103" s="149"/>
      <c r="F103" s="149"/>
      <c r="G103" s="232">
        <v>0</v>
      </c>
      <c r="H103" s="230">
        <v>0</v>
      </c>
      <c r="I103" s="155"/>
      <c r="J103" s="156"/>
      <c r="K103" s="135"/>
    </row>
    <row r="104" spans="2:11">
      <c r="B104" s="131"/>
      <c r="C104" s="131"/>
      <c r="D104" s="149" t="s">
        <v>495</v>
      </c>
      <c r="E104" s="149"/>
      <c r="F104" s="149"/>
      <c r="G104" s="232">
        <v>0</v>
      </c>
      <c r="H104" s="230">
        <v>0</v>
      </c>
      <c r="I104" s="154">
        <v>0</v>
      </c>
      <c r="J104" s="114">
        <v>0</v>
      </c>
      <c r="K104" s="135"/>
    </row>
    <row r="105" spans="2:11">
      <c r="B105" s="131"/>
      <c r="C105" s="131"/>
      <c r="D105" s="149" t="s">
        <v>496</v>
      </c>
      <c r="E105" s="149"/>
      <c r="F105" s="149"/>
      <c r="G105" s="232">
        <v>0</v>
      </c>
      <c r="H105" s="230">
        <v>0</v>
      </c>
      <c r="I105" s="154">
        <v>0</v>
      </c>
      <c r="J105" s="114">
        <v>0</v>
      </c>
      <c r="K105" s="135"/>
    </row>
    <row r="106" spans="2:11">
      <c r="B106" s="131"/>
      <c r="C106" s="131"/>
      <c r="D106" s="157" t="s">
        <v>497</v>
      </c>
      <c r="E106" s="149"/>
      <c r="F106" s="149"/>
      <c r="G106" s="155"/>
      <c r="H106" s="230">
        <v>108578.9</v>
      </c>
      <c r="I106" s="155"/>
      <c r="J106" s="156"/>
      <c r="K106" s="135"/>
    </row>
    <row r="107" spans="2:11">
      <c r="B107" s="131"/>
      <c r="C107" s="131"/>
      <c r="D107" s="157" t="s">
        <v>498</v>
      </c>
      <c r="E107" s="149"/>
      <c r="F107" s="149"/>
      <c r="G107" s="155"/>
      <c r="H107" s="155"/>
      <c r="I107" s="154">
        <v>0</v>
      </c>
      <c r="J107" s="114">
        <v>814341.75</v>
      </c>
      <c r="K107" s="135"/>
    </row>
    <row r="108" spans="2:11">
      <c r="B108" s="131"/>
      <c r="C108" s="131"/>
      <c r="D108" s="157" t="s">
        <v>499</v>
      </c>
      <c r="E108" s="149"/>
      <c r="F108" s="149"/>
      <c r="G108" s="232">
        <v>0</v>
      </c>
      <c r="H108" s="155"/>
      <c r="I108" s="155"/>
      <c r="J108" s="114">
        <v>0</v>
      </c>
      <c r="K108" s="135"/>
    </row>
    <row r="109" spans="2:11">
      <c r="B109" s="131"/>
      <c r="C109" s="131"/>
      <c r="D109" s="158" t="s">
        <v>500</v>
      </c>
      <c r="E109" s="149"/>
      <c r="F109" s="158"/>
      <c r="G109" s="244">
        <v>0</v>
      </c>
      <c r="H109" s="229">
        <v>4614603.25</v>
      </c>
      <c r="I109" s="229"/>
      <c r="J109" s="228">
        <f>SUM(J107:J108)</f>
        <v>814341.75</v>
      </c>
      <c r="K109" s="135"/>
    </row>
    <row r="110" spans="2:11" ht="15.75" thickBot="1">
      <c r="B110" s="131"/>
      <c r="C110" s="142"/>
      <c r="D110" s="159" t="s">
        <v>501</v>
      </c>
      <c r="E110" s="160"/>
      <c r="F110" s="159"/>
      <c r="G110" s="235">
        <v>4</v>
      </c>
      <c r="H110" s="272">
        <f>G109+H109+I109+J109</f>
        <v>5428945</v>
      </c>
      <c r="I110" s="273"/>
      <c r="J110" s="274"/>
      <c r="K110" s="135"/>
    </row>
    <row r="111" spans="2:11" ht="15.75" thickBot="1">
      <c r="B111" s="38"/>
      <c r="C111" s="39"/>
      <c r="D111" s="39"/>
      <c r="E111" s="39"/>
      <c r="F111" s="39"/>
      <c r="G111" s="39"/>
      <c r="H111" s="39"/>
      <c r="I111" s="39"/>
      <c r="J111" s="39"/>
      <c r="K111" s="40"/>
    </row>
  </sheetData>
  <mergeCells count="28">
    <mergeCell ref="E44:F44"/>
    <mergeCell ref="I44:J44"/>
    <mergeCell ref="C3:J5"/>
    <mergeCell ref="D15:E15"/>
    <mergeCell ref="F15:F16"/>
    <mergeCell ref="G15:G16"/>
    <mergeCell ref="H15:H16"/>
    <mergeCell ref="I15:I16"/>
    <mergeCell ref="J15:J16"/>
    <mergeCell ref="D42:F42"/>
    <mergeCell ref="G42:G43"/>
    <mergeCell ref="H42:H43"/>
    <mergeCell ref="I42:J43"/>
    <mergeCell ref="E43:F43"/>
    <mergeCell ref="E46:F46"/>
    <mergeCell ref="I46:J46"/>
    <mergeCell ref="D57:E57"/>
    <mergeCell ref="F57:F58"/>
    <mergeCell ref="G57:G58"/>
    <mergeCell ref="H57:J57"/>
    <mergeCell ref="H100:J100"/>
    <mergeCell ref="H110:J110"/>
    <mergeCell ref="D63:J63"/>
    <mergeCell ref="D69:E69"/>
    <mergeCell ref="F69:F70"/>
    <mergeCell ref="G69:G70"/>
    <mergeCell ref="H69:J69"/>
    <mergeCell ref="D75:I7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K112"/>
  <sheetViews>
    <sheetView topLeftCell="A4" workbookViewId="0">
      <selection activeCell="I25" sqref="I25"/>
    </sheetView>
  </sheetViews>
  <sheetFormatPr defaultRowHeight="15"/>
  <cols>
    <col min="2" max="2" width="2.5703125" customWidth="1"/>
    <col min="3" max="3" width="2.7109375" customWidth="1"/>
    <col min="4" max="4" width="23.140625" customWidth="1"/>
    <col min="5" max="5" width="26.28515625" customWidth="1"/>
    <col min="6" max="6" width="26.85546875" customWidth="1"/>
    <col min="7" max="7" width="28.42578125" customWidth="1"/>
    <col min="8" max="8" width="19.7109375" customWidth="1"/>
    <col min="9" max="9" width="31" customWidth="1"/>
    <col min="10" max="10" width="19.140625" customWidth="1"/>
    <col min="11" max="11" width="2.7109375" customWidth="1"/>
  </cols>
  <sheetData>
    <row r="1" spans="2:11" ht="15.75" thickBot="1"/>
    <row r="2" spans="2:11" ht="15.75">
      <c r="B2" s="4"/>
      <c r="C2" s="5" t="s">
        <v>448</v>
      </c>
      <c r="D2" s="6"/>
      <c r="E2" s="6"/>
      <c r="F2" s="6"/>
      <c r="G2" s="6"/>
      <c r="H2" s="6"/>
      <c r="I2" s="6"/>
      <c r="J2" s="6"/>
      <c r="K2" s="7"/>
    </row>
    <row r="3" spans="2:11">
      <c r="B3" s="9"/>
      <c r="C3" s="305" t="s">
        <v>554</v>
      </c>
      <c r="D3" s="305"/>
      <c r="E3" s="305"/>
      <c r="F3" s="305"/>
      <c r="G3" s="305"/>
      <c r="H3" s="305"/>
      <c r="I3" s="305"/>
      <c r="J3" s="305"/>
      <c r="K3" s="10"/>
    </row>
    <row r="4" spans="2:11">
      <c r="B4" s="9"/>
      <c r="C4" s="305"/>
      <c r="D4" s="305"/>
      <c r="E4" s="305"/>
      <c r="F4" s="305"/>
      <c r="G4" s="305"/>
      <c r="H4" s="305"/>
      <c r="I4" s="305"/>
      <c r="J4" s="305"/>
      <c r="K4" s="10"/>
    </row>
    <row r="5" spans="2:11">
      <c r="B5" s="9"/>
      <c r="C5" s="305"/>
      <c r="D5" s="305"/>
      <c r="E5" s="305"/>
      <c r="F5" s="305"/>
      <c r="G5" s="305"/>
      <c r="H5" s="305"/>
      <c r="I5" s="305"/>
      <c r="J5" s="305"/>
      <c r="K5" s="10"/>
    </row>
    <row r="6" spans="2:11">
      <c r="B6" s="9"/>
      <c r="C6" s="212"/>
      <c r="D6" s="212"/>
      <c r="E6" s="212"/>
      <c r="F6" s="212"/>
      <c r="G6" s="212"/>
      <c r="H6" s="212"/>
      <c r="I6" s="212"/>
      <c r="J6" s="212"/>
      <c r="K6" s="10"/>
    </row>
    <row r="7" spans="2:11">
      <c r="B7" s="12"/>
      <c r="C7" s="13" t="s">
        <v>0</v>
      </c>
      <c r="D7" s="14"/>
      <c r="E7" s="15" t="s">
        <v>31</v>
      </c>
      <c r="F7" s="13"/>
      <c r="G7" s="16" t="s">
        <v>449</v>
      </c>
      <c r="H7" s="13"/>
      <c r="I7" s="13"/>
      <c r="J7" s="16"/>
      <c r="K7" s="17"/>
    </row>
    <row r="8" spans="2:11">
      <c r="B8" s="12"/>
      <c r="C8" s="13" t="s">
        <v>1</v>
      </c>
      <c r="D8" s="14"/>
      <c r="E8" s="18" t="s">
        <v>35</v>
      </c>
      <c r="F8" s="13"/>
      <c r="G8" s="16" t="s">
        <v>450</v>
      </c>
      <c r="H8" s="19" t="s">
        <v>577</v>
      </c>
      <c r="I8" s="16"/>
      <c r="J8" s="13"/>
      <c r="K8" s="17"/>
    </row>
    <row r="9" spans="2:11">
      <c r="B9" s="12"/>
      <c r="C9" s="13" t="s">
        <v>527</v>
      </c>
      <c r="D9" s="13"/>
      <c r="E9" s="215">
        <v>6007557</v>
      </c>
      <c r="F9" s="13" t="s">
        <v>451</v>
      </c>
      <c r="G9" s="16" t="s">
        <v>452</v>
      </c>
      <c r="H9" s="20" t="s">
        <v>578</v>
      </c>
      <c r="I9" s="16"/>
      <c r="J9" s="13"/>
      <c r="K9" s="17"/>
    </row>
    <row r="10" spans="2:11">
      <c r="B10" s="12"/>
      <c r="C10" s="13"/>
      <c r="D10" s="13"/>
      <c r="E10" s="13"/>
      <c r="F10" s="13"/>
      <c r="G10" s="16" t="s">
        <v>453</v>
      </c>
      <c r="H10" s="20">
        <v>647</v>
      </c>
      <c r="I10" s="16"/>
      <c r="J10" s="13"/>
      <c r="K10" s="17"/>
    </row>
    <row r="11" spans="2:11">
      <c r="B11" s="12"/>
      <c r="C11" s="13"/>
      <c r="D11" s="13"/>
      <c r="E11" s="13"/>
      <c r="F11" s="13"/>
      <c r="G11" s="16" t="s">
        <v>454</v>
      </c>
      <c r="H11" s="20">
        <v>5890068585</v>
      </c>
      <c r="I11" s="16"/>
      <c r="J11" s="13"/>
      <c r="K11" s="17"/>
    </row>
    <row r="12" spans="2:11" ht="15.75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>
      <c r="B13" s="9"/>
      <c r="C13" s="22"/>
      <c r="D13" s="23" t="s">
        <v>455</v>
      </c>
      <c r="E13" s="24"/>
      <c r="F13" s="24"/>
      <c r="G13" s="24"/>
      <c r="H13" s="24"/>
      <c r="I13" s="24"/>
      <c r="J13" s="25"/>
      <c r="K13" s="10"/>
    </row>
    <row r="14" spans="2:11" ht="15.75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>
      <c r="B15" s="9"/>
      <c r="C15" s="9"/>
      <c r="D15" s="306" t="s">
        <v>456</v>
      </c>
      <c r="E15" s="307"/>
      <c r="F15" s="308" t="s">
        <v>528</v>
      </c>
      <c r="G15" s="308" t="s">
        <v>503</v>
      </c>
      <c r="H15" s="275" t="s">
        <v>504</v>
      </c>
      <c r="I15" s="275" t="s">
        <v>529</v>
      </c>
      <c r="J15" s="277" t="s">
        <v>459</v>
      </c>
      <c r="K15" s="10"/>
    </row>
    <row r="16" spans="2:11" ht="36" customHeight="1">
      <c r="B16" s="9"/>
      <c r="C16" s="9"/>
      <c r="D16" s="178" t="s">
        <v>531</v>
      </c>
      <c r="E16" s="176" t="s">
        <v>532</v>
      </c>
      <c r="F16" s="309"/>
      <c r="G16" s="309"/>
      <c r="H16" s="276"/>
      <c r="I16" s="276"/>
      <c r="J16" s="278"/>
      <c r="K16" s="10"/>
    </row>
    <row r="17" spans="2:11" ht="39">
      <c r="B17" s="9"/>
      <c r="C17" s="9"/>
      <c r="D17" s="237" t="s">
        <v>616</v>
      </c>
      <c r="E17" s="237" t="s">
        <v>617</v>
      </c>
      <c r="F17" s="238">
        <v>945</v>
      </c>
      <c r="G17" s="28" t="s">
        <v>588</v>
      </c>
      <c r="H17" s="29" t="s">
        <v>625</v>
      </c>
      <c r="I17" s="29" t="s">
        <v>622</v>
      </c>
      <c r="J17" s="382">
        <v>2494198.12</v>
      </c>
      <c r="K17" s="10"/>
    </row>
    <row r="18" spans="2:11" ht="26.25">
      <c r="B18" s="9"/>
      <c r="C18" s="9"/>
      <c r="D18" s="239" t="s">
        <v>615</v>
      </c>
      <c r="E18" s="239" t="s">
        <v>618</v>
      </c>
      <c r="F18" s="240">
        <v>154</v>
      </c>
      <c r="G18" s="28" t="s">
        <v>588</v>
      </c>
      <c r="H18" s="29" t="s">
        <v>623</v>
      </c>
      <c r="I18" s="29" t="s">
        <v>620</v>
      </c>
      <c r="J18" s="382">
        <v>1312735.8500000001</v>
      </c>
      <c r="K18" s="10"/>
    </row>
    <row r="19" spans="2:11">
      <c r="B19" s="9"/>
      <c r="C19" s="9"/>
      <c r="D19" s="239" t="s">
        <v>614</v>
      </c>
      <c r="E19" s="239" t="s">
        <v>619</v>
      </c>
      <c r="F19" s="224">
        <v>791</v>
      </c>
      <c r="G19" s="28" t="s">
        <v>588</v>
      </c>
      <c r="H19" s="29" t="s">
        <v>624</v>
      </c>
      <c r="I19" s="29" t="s">
        <v>621</v>
      </c>
      <c r="J19" s="382">
        <v>787641.52</v>
      </c>
      <c r="K19" s="10"/>
    </row>
    <row r="20" spans="2:11" ht="15.75" thickBot="1">
      <c r="B20" s="9"/>
      <c r="C20" s="9"/>
      <c r="D20" s="221" t="s">
        <v>613</v>
      </c>
      <c r="E20" s="222">
        <v>3</v>
      </c>
      <c r="F20" s="222">
        <f>SUM(F17:F19)</f>
        <v>1890</v>
      </c>
      <c r="G20" s="241"/>
      <c r="H20" s="222" t="s">
        <v>758</v>
      </c>
      <c r="I20" s="222" t="s">
        <v>758</v>
      </c>
      <c r="J20" s="264">
        <f>SUM(J17:J19)</f>
        <v>4594575.49</v>
      </c>
      <c r="K20" s="10"/>
    </row>
    <row r="21" spans="2:11">
      <c r="B21" s="9"/>
      <c r="C21" s="9"/>
      <c r="D21" s="3" t="s">
        <v>530</v>
      </c>
      <c r="E21" s="21"/>
      <c r="F21" s="21"/>
      <c r="G21" s="21"/>
      <c r="H21" s="21"/>
      <c r="I21" s="21"/>
      <c r="J21" s="10"/>
      <c r="K21" s="10"/>
    </row>
    <row r="22" spans="2:11">
      <c r="B22" s="9"/>
      <c r="C22" s="9"/>
      <c r="D22" s="3" t="s">
        <v>556</v>
      </c>
      <c r="E22" s="35"/>
      <c r="F22" s="35"/>
      <c r="G22" s="35"/>
      <c r="H22" s="35"/>
      <c r="I22" s="35"/>
      <c r="J22" s="36"/>
      <c r="K22" s="10"/>
    </row>
    <row r="23" spans="2:11">
      <c r="B23" s="9"/>
      <c r="C23" s="9"/>
      <c r="D23" s="177" t="s">
        <v>533</v>
      </c>
      <c r="E23" s="35"/>
      <c r="F23" s="35"/>
      <c r="G23" s="35"/>
      <c r="H23" s="35"/>
      <c r="I23" s="35"/>
      <c r="J23" s="36"/>
      <c r="K23" s="10"/>
    </row>
    <row r="24" spans="2:11">
      <c r="B24" s="9"/>
      <c r="C24" s="9"/>
      <c r="D24" s="21" t="s">
        <v>534</v>
      </c>
      <c r="E24" s="35"/>
      <c r="F24" s="35"/>
      <c r="G24" s="35"/>
      <c r="H24" s="35"/>
      <c r="I24" s="35"/>
      <c r="J24" s="36"/>
      <c r="K24" s="10"/>
    </row>
    <row r="25" spans="2:11">
      <c r="B25" s="9"/>
      <c r="C25" s="9"/>
      <c r="D25" s="37" t="s">
        <v>555</v>
      </c>
      <c r="E25" s="35"/>
      <c r="F25" s="35"/>
      <c r="G25" s="35"/>
      <c r="H25" s="35"/>
      <c r="I25" s="35"/>
      <c r="J25" s="36"/>
      <c r="K25" s="10"/>
    </row>
    <row r="26" spans="2:11">
      <c r="B26" s="9"/>
      <c r="C26" s="9"/>
      <c r="D26" s="37" t="s">
        <v>558</v>
      </c>
      <c r="E26" s="35"/>
      <c r="F26" s="35"/>
      <c r="G26" s="35"/>
      <c r="H26" s="35"/>
      <c r="I26" s="35"/>
      <c r="J26" s="36"/>
      <c r="K26" s="10"/>
    </row>
    <row r="27" spans="2:11">
      <c r="B27" s="9"/>
      <c r="C27" s="9"/>
      <c r="D27" s="204" t="s">
        <v>565</v>
      </c>
      <c r="E27" s="35"/>
      <c r="F27" s="35"/>
      <c r="G27" s="35"/>
      <c r="H27" s="35"/>
      <c r="I27" s="35"/>
      <c r="J27" s="36"/>
      <c r="K27" s="10"/>
    </row>
    <row r="28" spans="2:11">
      <c r="B28" s="9"/>
      <c r="C28" s="9"/>
      <c r="D28" s="21" t="s">
        <v>557</v>
      </c>
      <c r="E28" s="35"/>
      <c r="F28" s="35"/>
      <c r="G28" s="35"/>
      <c r="H28" s="35"/>
      <c r="I28" s="35"/>
      <c r="J28" s="36"/>
      <c r="K28" s="10"/>
    </row>
    <row r="29" spans="2:11">
      <c r="B29" s="9"/>
      <c r="C29" s="9"/>
      <c r="D29" s="21" t="s">
        <v>535</v>
      </c>
      <c r="E29" s="35"/>
      <c r="F29" s="35"/>
      <c r="G29" s="35"/>
      <c r="H29" s="35"/>
      <c r="I29" s="35"/>
      <c r="J29" s="36"/>
      <c r="K29" s="10"/>
    </row>
    <row r="30" spans="2:11">
      <c r="B30" s="9"/>
      <c r="C30" s="9"/>
      <c r="D30" s="21" t="s">
        <v>559</v>
      </c>
      <c r="E30" s="35"/>
      <c r="F30" s="35"/>
      <c r="G30" s="35"/>
      <c r="H30" s="35"/>
      <c r="I30" s="35"/>
      <c r="J30" s="36"/>
      <c r="K30" s="10"/>
    </row>
    <row r="31" spans="2:11">
      <c r="B31" s="9"/>
      <c r="C31" s="9"/>
      <c r="D31" s="21" t="s">
        <v>536</v>
      </c>
      <c r="E31" s="35"/>
      <c r="F31" s="35"/>
      <c r="G31" s="35"/>
      <c r="H31" s="35"/>
      <c r="I31" s="35"/>
      <c r="J31" s="36"/>
      <c r="K31" s="10"/>
    </row>
    <row r="32" spans="2:11">
      <c r="B32" s="9"/>
      <c r="C32" s="9"/>
      <c r="D32" s="21" t="s">
        <v>537</v>
      </c>
      <c r="E32" s="35"/>
      <c r="F32" s="35"/>
      <c r="G32" s="35"/>
      <c r="H32" s="35"/>
      <c r="I32" s="35"/>
      <c r="J32" s="36"/>
      <c r="K32" s="10"/>
    </row>
    <row r="33" spans="2:11">
      <c r="B33" s="9"/>
      <c r="C33" s="9"/>
      <c r="D33" s="21" t="s">
        <v>538</v>
      </c>
      <c r="E33" s="35"/>
      <c r="F33" s="35"/>
      <c r="G33" s="35"/>
      <c r="H33" s="35"/>
      <c r="I33" s="35"/>
      <c r="J33" s="36"/>
      <c r="K33" s="10"/>
    </row>
    <row r="34" spans="2:11">
      <c r="B34" s="9"/>
      <c r="C34" s="9"/>
      <c r="D34" s="21" t="s">
        <v>539</v>
      </c>
      <c r="E34" s="35"/>
      <c r="F34" s="35"/>
      <c r="G34" s="35"/>
      <c r="H34" s="35"/>
      <c r="I34" s="35"/>
      <c r="J34" s="36"/>
      <c r="K34" s="10"/>
    </row>
    <row r="35" spans="2:11">
      <c r="B35" s="9"/>
      <c r="C35" s="9"/>
      <c r="D35" s="21" t="s">
        <v>540</v>
      </c>
      <c r="E35" s="35"/>
      <c r="F35" s="35"/>
      <c r="G35" s="35"/>
      <c r="H35" s="35"/>
      <c r="I35" s="35"/>
      <c r="J35" s="36"/>
      <c r="K35" s="10"/>
    </row>
    <row r="36" spans="2:11" ht="15.75" thickBot="1">
      <c r="B36" s="9"/>
      <c r="C36" s="38"/>
      <c r="D36" s="39"/>
      <c r="E36" s="39"/>
      <c r="F36" s="39"/>
      <c r="G36" s="39"/>
      <c r="H36" s="39"/>
      <c r="I36" s="39"/>
      <c r="J36" s="40"/>
      <c r="K36" s="10"/>
    </row>
    <row r="37" spans="2:11">
      <c r="B37" s="9"/>
      <c r="C37" s="21"/>
      <c r="D37" s="21"/>
      <c r="E37" s="21"/>
      <c r="F37" s="21"/>
      <c r="G37" s="21"/>
      <c r="H37" s="21"/>
      <c r="I37" s="21"/>
      <c r="J37" s="21"/>
      <c r="K37" s="10"/>
    </row>
    <row r="38" spans="2:11" ht="15.75" thickBot="1">
      <c r="B38" s="9"/>
      <c r="C38" s="21"/>
      <c r="D38" s="21"/>
      <c r="E38" s="21"/>
      <c r="F38" s="21"/>
      <c r="G38" s="21"/>
      <c r="H38" s="21"/>
      <c r="I38" s="21"/>
      <c r="J38" s="21"/>
      <c r="K38" s="10"/>
    </row>
    <row r="39" spans="2:11">
      <c r="B39" s="9"/>
      <c r="C39" s="22"/>
      <c r="D39" s="23" t="s">
        <v>463</v>
      </c>
      <c r="E39" s="24"/>
      <c r="F39" s="24"/>
      <c r="G39" s="24"/>
      <c r="H39" s="24"/>
      <c r="I39" s="24"/>
      <c r="J39" s="25"/>
      <c r="K39" s="10"/>
    </row>
    <row r="40" spans="2:11" ht="15.75" thickBot="1">
      <c r="B40" s="9"/>
      <c r="C40" s="9"/>
      <c r="D40" s="13"/>
      <c r="E40" s="21"/>
      <c r="F40" s="21"/>
      <c r="G40" s="21"/>
      <c r="H40" s="21"/>
      <c r="I40" s="21"/>
      <c r="J40" s="10"/>
      <c r="K40" s="10"/>
    </row>
    <row r="41" spans="2:11">
      <c r="B41" s="9"/>
      <c r="C41" s="9"/>
      <c r="D41" s="296" t="s">
        <v>456</v>
      </c>
      <c r="E41" s="297"/>
      <c r="F41" s="298"/>
      <c r="G41" s="285" t="s">
        <v>457</v>
      </c>
      <c r="H41" s="285" t="s">
        <v>458</v>
      </c>
      <c r="I41" s="299" t="s">
        <v>459</v>
      </c>
      <c r="J41" s="300"/>
      <c r="K41" s="10"/>
    </row>
    <row r="42" spans="2:11">
      <c r="B42" s="9"/>
      <c r="C42" s="9"/>
      <c r="D42" s="26" t="s">
        <v>460</v>
      </c>
      <c r="E42" s="303" t="s">
        <v>461</v>
      </c>
      <c r="F42" s="304"/>
      <c r="G42" s="286"/>
      <c r="H42" s="286"/>
      <c r="I42" s="301"/>
      <c r="J42" s="302"/>
      <c r="K42" s="10"/>
    </row>
    <row r="43" spans="2:11" ht="26.25">
      <c r="B43" s="9"/>
      <c r="C43" s="9"/>
      <c r="D43" s="27" t="s">
        <v>626</v>
      </c>
      <c r="E43" s="313" t="s">
        <v>627</v>
      </c>
      <c r="F43" s="289"/>
      <c r="G43" s="41" t="s">
        <v>609</v>
      </c>
      <c r="H43" s="243" t="s">
        <v>634</v>
      </c>
      <c r="I43" s="290">
        <v>109582.23</v>
      </c>
      <c r="J43" s="291"/>
      <c r="K43" s="10"/>
    </row>
    <row r="44" spans="2:11" ht="26.25">
      <c r="B44" s="9"/>
      <c r="C44" s="9"/>
      <c r="D44" s="30" t="s">
        <v>628</v>
      </c>
      <c r="E44" s="313" t="s">
        <v>629</v>
      </c>
      <c r="F44" s="289"/>
      <c r="G44" s="41" t="s">
        <v>609</v>
      </c>
      <c r="H44" s="243" t="s">
        <v>634</v>
      </c>
      <c r="I44" s="290">
        <v>115318.82</v>
      </c>
      <c r="J44" s="291"/>
      <c r="K44" s="10"/>
    </row>
    <row r="45" spans="2:11" ht="26.25">
      <c r="B45" s="9"/>
      <c r="C45" s="9"/>
      <c r="D45" s="30" t="s">
        <v>630</v>
      </c>
      <c r="E45" s="313" t="s">
        <v>631</v>
      </c>
      <c r="F45" s="289"/>
      <c r="G45" s="41" t="s">
        <v>609</v>
      </c>
      <c r="H45" s="243" t="s">
        <v>634</v>
      </c>
      <c r="I45" s="290">
        <v>51880.71</v>
      </c>
      <c r="J45" s="291"/>
      <c r="K45" s="10"/>
    </row>
    <row r="46" spans="2:11" ht="26.25">
      <c r="B46" s="9"/>
      <c r="C46" s="9"/>
      <c r="D46" s="30" t="s">
        <v>632</v>
      </c>
      <c r="E46" s="313" t="s">
        <v>633</v>
      </c>
      <c r="F46" s="289"/>
      <c r="G46" s="41" t="s">
        <v>609</v>
      </c>
      <c r="H46" s="243" t="s">
        <v>634</v>
      </c>
      <c r="I46" s="290">
        <v>114915.06</v>
      </c>
      <c r="J46" s="291"/>
      <c r="K46" s="10"/>
    </row>
    <row r="47" spans="2:11" ht="21" customHeight="1" thickBot="1">
      <c r="B47" s="9"/>
      <c r="C47" s="9"/>
      <c r="D47" s="221" t="s">
        <v>2</v>
      </c>
      <c r="E47" s="292">
        <v>4</v>
      </c>
      <c r="F47" s="293"/>
      <c r="G47" s="227"/>
      <c r="H47" s="222"/>
      <c r="I47" s="326">
        <f>SUM(I43:I46)</f>
        <v>391696.82</v>
      </c>
      <c r="J47" s="334"/>
      <c r="K47" s="10"/>
    </row>
    <row r="48" spans="2:11">
      <c r="B48" s="9"/>
      <c r="C48" s="9"/>
      <c r="D48" s="21" t="s">
        <v>464</v>
      </c>
      <c r="E48" s="35"/>
      <c r="F48" s="35"/>
      <c r="G48" s="35"/>
      <c r="H48" s="35"/>
      <c r="I48" s="35"/>
      <c r="J48" s="36"/>
      <c r="K48" s="10"/>
    </row>
    <row r="49" spans="2:11">
      <c r="B49" s="9"/>
      <c r="C49" s="9"/>
      <c r="D49" s="37" t="s">
        <v>541</v>
      </c>
      <c r="E49" s="35"/>
      <c r="F49" s="35"/>
      <c r="G49" s="35"/>
      <c r="H49" s="35"/>
      <c r="I49" s="35"/>
      <c r="J49" s="36"/>
      <c r="K49" s="10"/>
    </row>
    <row r="50" spans="2:11">
      <c r="B50" s="9"/>
      <c r="C50" s="9"/>
      <c r="D50" s="21" t="s">
        <v>560</v>
      </c>
      <c r="E50" s="37"/>
      <c r="F50" s="50"/>
      <c r="G50" s="51"/>
      <c r="H50" s="51"/>
      <c r="I50" s="51"/>
      <c r="J50" s="52"/>
      <c r="K50" s="10"/>
    </row>
    <row r="51" spans="2:11">
      <c r="B51" s="9"/>
      <c r="C51" s="9"/>
      <c r="D51" s="37" t="s">
        <v>542</v>
      </c>
      <c r="E51" s="37"/>
      <c r="F51" s="50"/>
      <c r="G51" s="51"/>
      <c r="H51" s="51"/>
      <c r="I51" s="51"/>
      <c r="J51" s="52"/>
      <c r="K51" s="10"/>
    </row>
    <row r="52" spans="2:11">
      <c r="B52" s="9"/>
      <c r="C52" s="9"/>
      <c r="D52" s="37" t="s">
        <v>543</v>
      </c>
      <c r="E52" s="35"/>
      <c r="F52" s="35"/>
      <c r="G52" s="35"/>
      <c r="H52" s="35"/>
      <c r="I52" s="35"/>
      <c r="J52" s="36"/>
      <c r="K52" s="10"/>
    </row>
    <row r="53" spans="2:11">
      <c r="B53" s="9"/>
      <c r="C53" s="9"/>
      <c r="D53" s="37" t="s">
        <v>547</v>
      </c>
      <c r="E53" s="35"/>
      <c r="F53" s="35"/>
      <c r="G53" s="35"/>
      <c r="H53" s="35"/>
      <c r="I53" s="35"/>
      <c r="J53" s="36"/>
      <c r="K53" s="10"/>
    </row>
    <row r="54" spans="2:11" ht="15.75" thickBot="1">
      <c r="B54" s="9"/>
      <c r="C54" s="38"/>
      <c r="D54" s="39" t="s">
        <v>548</v>
      </c>
      <c r="E54" s="54"/>
      <c r="F54" s="54"/>
      <c r="G54" s="54"/>
      <c r="H54" s="54"/>
      <c r="I54" s="54"/>
      <c r="J54" s="55"/>
      <c r="K54" s="10"/>
    </row>
    <row r="55" spans="2:11" ht="15.75" thickBot="1">
      <c r="B55" s="9"/>
      <c r="C55" s="21"/>
      <c r="D55" s="21"/>
      <c r="E55" s="21"/>
      <c r="F55" s="21"/>
      <c r="G55" s="21"/>
      <c r="H55" s="21"/>
      <c r="I55" s="21"/>
      <c r="J55" s="21"/>
      <c r="K55" s="10"/>
    </row>
    <row r="56" spans="2:11">
      <c r="B56" s="9"/>
      <c r="C56" s="4"/>
      <c r="D56" s="56" t="s">
        <v>465</v>
      </c>
      <c r="E56" s="6"/>
      <c r="F56" s="6"/>
      <c r="G56" s="6"/>
      <c r="H56" s="6"/>
      <c r="I56" s="6"/>
      <c r="J56" s="7"/>
      <c r="K56" s="57"/>
    </row>
    <row r="57" spans="2:11" ht="15.75" thickBot="1">
      <c r="B57" s="9"/>
      <c r="C57" s="58"/>
      <c r="D57" s="59"/>
      <c r="E57" s="59"/>
      <c r="F57" s="59"/>
      <c r="G57" s="59"/>
      <c r="H57" s="59"/>
      <c r="I57" s="59"/>
      <c r="J57" s="57"/>
      <c r="K57" s="57"/>
    </row>
    <row r="58" spans="2:11">
      <c r="B58" s="12"/>
      <c r="C58" s="60"/>
      <c r="D58" s="283" t="s">
        <v>456</v>
      </c>
      <c r="E58" s="284"/>
      <c r="F58" s="285" t="s">
        <v>457</v>
      </c>
      <c r="G58" s="285" t="s">
        <v>458</v>
      </c>
      <c r="H58" s="285" t="s">
        <v>459</v>
      </c>
      <c r="I58" s="285"/>
      <c r="J58" s="287"/>
      <c r="K58" s="17"/>
    </row>
    <row r="59" spans="2:11">
      <c r="B59" s="12"/>
      <c r="C59" s="60"/>
      <c r="D59" s="26" t="s">
        <v>460</v>
      </c>
      <c r="E59" s="61" t="s">
        <v>461</v>
      </c>
      <c r="F59" s="286"/>
      <c r="G59" s="286"/>
      <c r="H59" s="62" t="s">
        <v>466</v>
      </c>
      <c r="I59" s="62" t="s">
        <v>467</v>
      </c>
      <c r="J59" s="63" t="s">
        <v>468</v>
      </c>
      <c r="K59" s="17"/>
    </row>
    <row r="60" spans="2:11">
      <c r="B60" s="9"/>
      <c r="C60" s="58"/>
      <c r="D60" s="64"/>
      <c r="E60" s="65"/>
      <c r="F60" s="66"/>
      <c r="G60" s="67"/>
      <c r="H60" s="68"/>
      <c r="I60" s="69"/>
      <c r="J60" s="70"/>
      <c r="K60" s="10"/>
    </row>
    <row r="61" spans="2:11">
      <c r="B61" s="9"/>
      <c r="C61" s="58"/>
      <c r="D61" s="71"/>
      <c r="E61" s="72"/>
      <c r="F61" s="73"/>
      <c r="G61" s="74"/>
      <c r="H61" s="75"/>
      <c r="I61" s="76"/>
      <c r="J61" s="77"/>
      <c r="K61" s="10"/>
    </row>
    <row r="62" spans="2:11" ht="15.75" thickBot="1">
      <c r="B62" s="9"/>
      <c r="C62" s="58"/>
      <c r="D62" s="78"/>
      <c r="E62" s="79"/>
      <c r="F62" s="80"/>
      <c r="G62" s="81"/>
      <c r="H62" s="82"/>
      <c r="I62" s="83"/>
      <c r="J62" s="84"/>
      <c r="K62" s="10"/>
    </row>
    <row r="63" spans="2:11">
      <c r="B63" s="9"/>
      <c r="C63" s="58"/>
      <c r="D63" s="181" t="s">
        <v>462</v>
      </c>
      <c r="E63" s="182"/>
      <c r="F63" s="183"/>
      <c r="G63" s="184"/>
      <c r="H63" s="184"/>
      <c r="I63" s="185"/>
      <c r="J63" s="7"/>
      <c r="K63" s="10"/>
    </row>
    <row r="64" spans="2:11">
      <c r="B64" s="9"/>
      <c r="C64" s="58"/>
      <c r="D64" s="280" t="s">
        <v>544</v>
      </c>
      <c r="E64" s="281"/>
      <c r="F64" s="281"/>
      <c r="G64" s="281"/>
      <c r="H64" s="281"/>
      <c r="I64" s="281"/>
      <c r="J64" s="282"/>
      <c r="K64" s="57"/>
    </row>
    <row r="65" spans="2:11">
      <c r="B65" s="9"/>
      <c r="C65" s="58"/>
      <c r="D65" s="208" t="s">
        <v>545</v>
      </c>
      <c r="E65" s="209"/>
      <c r="F65" s="209"/>
      <c r="G65" s="209"/>
      <c r="H65" s="209"/>
      <c r="I65" s="209"/>
      <c r="J65" s="210"/>
      <c r="K65" s="57"/>
    </row>
    <row r="66" spans="2:11" ht="15.75" thickBot="1">
      <c r="B66" s="9"/>
      <c r="C66" s="85"/>
      <c r="D66" s="162" t="s">
        <v>546</v>
      </c>
      <c r="E66" s="86"/>
      <c r="F66" s="87"/>
      <c r="G66" s="88"/>
      <c r="H66" s="88"/>
      <c r="I66" s="88"/>
      <c r="J66" s="89"/>
      <c r="K66" s="57"/>
    </row>
    <row r="67" spans="2:11" ht="15.75" thickBot="1">
      <c r="B67" s="9"/>
      <c r="C67" s="59"/>
      <c r="D67" s="90"/>
      <c r="E67" s="91"/>
      <c r="F67" s="92"/>
      <c r="G67" s="93"/>
      <c r="H67" s="93"/>
      <c r="I67" s="93"/>
      <c r="J67" s="93"/>
      <c r="K67" s="57"/>
    </row>
    <row r="68" spans="2:11">
      <c r="B68" s="9"/>
      <c r="C68" s="4"/>
      <c r="D68" s="56" t="s">
        <v>469</v>
      </c>
      <c r="E68" s="6"/>
      <c r="F68" s="6"/>
      <c r="G68" s="6"/>
      <c r="H68" s="6"/>
      <c r="I68" s="6"/>
      <c r="J68" s="7"/>
      <c r="K68" s="57"/>
    </row>
    <row r="69" spans="2:11" ht="15.75" thickBot="1">
      <c r="B69" s="9"/>
      <c r="C69" s="58"/>
      <c r="D69" s="59"/>
      <c r="E69" s="59"/>
      <c r="F69" s="59"/>
      <c r="G69" s="59"/>
      <c r="H69" s="59"/>
      <c r="I69" s="59"/>
      <c r="J69" s="57"/>
      <c r="K69" s="57"/>
    </row>
    <row r="70" spans="2:11">
      <c r="B70" s="12"/>
      <c r="C70" s="60"/>
      <c r="D70" s="283" t="s">
        <v>456</v>
      </c>
      <c r="E70" s="284"/>
      <c r="F70" s="285" t="s">
        <v>457</v>
      </c>
      <c r="G70" s="285" t="s">
        <v>458</v>
      </c>
      <c r="H70" s="285" t="s">
        <v>459</v>
      </c>
      <c r="I70" s="285"/>
      <c r="J70" s="287"/>
      <c r="K70" s="17"/>
    </row>
    <row r="71" spans="2:11">
      <c r="B71" s="12"/>
      <c r="C71" s="60"/>
      <c r="D71" s="26" t="s">
        <v>460</v>
      </c>
      <c r="E71" s="61" t="s">
        <v>461</v>
      </c>
      <c r="F71" s="286"/>
      <c r="G71" s="286"/>
      <c r="H71" s="62" t="s">
        <v>466</v>
      </c>
      <c r="I71" s="62" t="s">
        <v>467</v>
      </c>
      <c r="J71" s="63" t="s">
        <v>468</v>
      </c>
      <c r="K71" s="17"/>
    </row>
    <row r="72" spans="2:11">
      <c r="B72" s="9"/>
      <c r="C72" s="58"/>
      <c r="D72" s="64"/>
      <c r="E72" s="65"/>
      <c r="F72" s="66"/>
      <c r="G72" s="75"/>
      <c r="H72" s="94"/>
      <c r="I72" s="94"/>
      <c r="J72" s="70"/>
      <c r="K72" s="10"/>
    </row>
    <row r="73" spans="2:11">
      <c r="B73" s="9"/>
      <c r="C73" s="58"/>
      <c r="D73" s="71"/>
      <c r="E73" s="72"/>
      <c r="F73" s="73"/>
      <c r="G73" s="95"/>
      <c r="H73" s="96"/>
      <c r="I73" s="96"/>
      <c r="J73" s="77"/>
      <c r="K73" s="10"/>
    </row>
    <row r="74" spans="2:11" ht="15.75" thickBot="1">
      <c r="B74" s="9"/>
      <c r="C74" s="58"/>
      <c r="D74" s="78"/>
      <c r="E74" s="79"/>
      <c r="F74" s="80"/>
      <c r="G74" s="97"/>
      <c r="H74" s="98"/>
      <c r="I74" s="98"/>
      <c r="J74" s="84"/>
      <c r="K74" s="10"/>
    </row>
    <row r="75" spans="2:11">
      <c r="B75" s="9"/>
      <c r="C75" s="58"/>
      <c r="D75" s="21" t="s">
        <v>462</v>
      </c>
      <c r="E75" s="91"/>
      <c r="F75" s="92"/>
      <c r="G75" s="93"/>
      <c r="H75" s="93"/>
      <c r="I75" s="93"/>
      <c r="J75" s="99"/>
      <c r="K75" s="57"/>
    </row>
    <row r="76" spans="2:11">
      <c r="B76" s="9"/>
      <c r="C76" s="58"/>
      <c r="D76" s="279" t="s">
        <v>549</v>
      </c>
      <c r="E76" s="279"/>
      <c r="F76" s="279"/>
      <c r="G76" s="279"/>
      <c r="H76" s="279"/>
      <c r="I76" s="279"/>
      <c r="J76" s="179"/>
      <c r="K76" s="57"/>
    </row>
    <row r="77" spans="2:11" ht="15.75" thickBot="1">
      <c r="B77" s="9"/>
      <c r="C77" s="58"/>
      <c r="D77" s="86" t="s">
        <v>550</v>
      </c>
      <c r="E77" s="180"/>
      <c r="F77" s="180"/>
      <c r="G77" s="180"/>
      <c r="H77" s="180"/>
      <c r="I77" s="180"/>
      <c r="J77" s="100"/>
      <c r="K77" s="57"/>
    </row>
    <row r="78" spans="2:11" ht="15.75" thickBot="1">
      <c r="B78" s="9"/>
      <c r="C78" s="101"/>
      <c r="D78" s="101"/>
      <c r="E78" s="101"/>
      <c r="F78" s="101"/>
      <c r="G78" s="101"/>
      <c r="H78" s="101"/>
      <c r="I78" s="101"/>
      <c r="J78" s="101"/>
      <c r="K78" s="57"/>
    </row>
    <row r="79" spans="2:11" ht="38.25">
      <c r="B79" s="102"/>
      <c r="C79" s="103"/>
      <c r="D79" s="104" t="s">
        <v>470</v>
      </c>
      <c r="E79" s="105"/>
      <c r="F79" s="105"/>
      <c r="G79" s="106"/>
      <c r="H79" s="213" t="s">
        <v>471</v>
      </c>
      <c r="I79" s="213" t="s">
        <v>472</v>
      </c>
      <c r="J79" s="108" t="s">
        <v>473</v>
      </c>
      <c r="K79" s="109"/>
    </row>
    <row r="80" spans="2:11">
      <c r="B80" s="102"/>
      <c r="C80" s="102"/>
      <c r="D80" s="111" t="s">
        <v>474</v>
      </c>
      <c r="E80" s="112"/>
      <c r="F80" s="112"/>
      <c r="G80" s="112"/>
      <c r="H80" s="113"/>
      <c r="I80" s="113"/>
      <c r="J80" s="114"/>
      <c r="K80" s="109"/>
    </row>
    <row r="81" spans="2:11">
      <c r="B81" s="102"/>
      <c r="C81" s="102"/>
      <c r="D81" s="111" t="s">
        <v>475</v>
      </c>
      <c r="E81" s="112"/>
      <c r="F81" s="112"/>
      <c r="G81" s="112"/>
      <c r="H81" s="113"/>
      <c r="I81" s="113"/>
      <c r="J81" s="114"/>
      <c r="K81" s="109"/>
    </row>
    <row r="82" spans="2:11">
      <c r="B82" s="102"/>
      <c r="C82" s="102"/>
      <c r="D82" s="115" t="s">
        <v>476</v>
      </c>
      <c r="E82" s="116"/>
      <c r="F82" s="116"/>
      <c r="G82" s="116"/>
      <c r="H82" s="113"/>
      <c r="I82" s="113">
        <v>901133.55</v>
      </c>
      <c r="J82" s="113">
        <v>901133.55</v>
      </c>
      <c r="K82" s="109"/>
    </row>
    <row r="83" spans="2:11">
      <c r="B83" s="102"/>
      <c r="C83" s="102"/>
      <c r="D83" s="111" t="s">
        <v>477</v>
      </c>
      <c r="E83" s="112"/>
      <c r="F83" s="112"/>
      <c r="G83" s="112"/>
      <c r="H83" s="113"/>
      <c r="I83" s="113"/>
      <c r="J83" s="114"/>
      <c r="K83" s="109"/>
    </row>
    <row r="84" spans="2:11">
      <c r="B84" s="102"/>
      <c r="C84" s="102"/>
      <c r="D84" s="111" t="s">
        <v>478</v>
      </c>
      <c r="E84" s="112"/>
      <c r="F84" s="112"/>
      <c r="G84" s="112"/>
      <c r="H84" s="113"/>
      <c r="I84" s="113"/>
      <c r="J84" s="114"/>
      <c r="K84" s="109"/>
    </row>
    <row r="85" spans="2:11">
      <c r="B85" s="102"/>
      <c r="C85" s="102"/>
      <c r="D85" s="115" t="s">
        <v>479</v>
      </c>
      <c r="E85" s="116"/>
      <c r="F85" s="116"/>
      <c r="G85" s="116"/>
      <c r="H85" s="113"/>
      <c r="I85" s="113"/>
      <c r="J85" s="114"/>
      <c r="K85" s="109"/>
    </row>
    <row r="86" spans="2:11">
      <c r="B86" s="102"/>
      <c r="C86" s="102"/>
      <c r="D86" s="115" t="s">
        <v>480</v>
      </c>
      <c r="E86" s="116"/>
      <c r="F86" s="116"/>
      <c r="G86" s="116"/>
      <c r="H86" s="113"/>
      <c r="I86" s="113"/>
      <c r="J86" s="114"/>
      <c r="K86" s="109"/>
    </row>
    <row r="87" spans="2:11">
      <c r="B87" s="102"/>
      <c r="C87" s="102"/>
      <c r="D87" s="115" t="s">
        <v>481</v>
      </c>
      <c r="E87" s="116"/>
      <c r="F87" s="116"/>
      <c r="G87" s="116"/>
      <c r="H87" s="113"/>
      <c r="I87" s="113"/>
      <c r="J87" s="114"/>
      <c r="K87" s="109"/>
    </row>
    <row r="88" spans="2:11">
      <c r="B88" s="102"/>
      <c r="C88" s="102"/>
      <c r="D88" s="115" t="s">
        <v>482</v>
      </c>
      <c r="E88" s="116"/>
      <c r="F88" s="116"/>
      <c r="G88" s="116"/>
      <c r="H88" s="113"/>
      <c r="I88" s="113"/>
      <c r="J88" s="114"/>
      <c r="K88" s="109"/>
    </row>
    <row r="89" spans="2:11">
      <c r="B89" s="102"/>
      <c r="C89" s="102"/>
      <c r="D89" s="115" t="s">
        <v>483</v>
      </c>
      <c r="E89" s="116"/>
      <c r="F89" s="116"/>
      <c r="G89" s="116"/>
      <c r="H89" s="117"/>
      <c r="I89" s="113"/>
      <c r="J89" s="114"/>
      <c r="K89" s="109"/>
    </row>
    <row r="90" spans="2:11">
      <c r="B90" s="102"/>
      <c r="C90" s="102"/>
      <c r="D90" s="115" t="s">
        <v>484</v>
      </c>
      <c r="E90" s="116"/>
      <c r="F90" s="116"/>
      <c r="G90" s="116"/>
      <c r="H90" s="117"/>
      <c r="I90" s="113"/>
      <c r="J90" s="114"/>
      <c r="K90" s="109"/>
    </row>
    <row r="91" spans="2:11">
      <c r="B91" s="102"/>
      <c r="C91" s="102"/>
      <c r="D91" s="118" t="s">
        <v>2</v>
      </c>
      <c r="E91" s="20"/>
      <c r="F91" s="20"/>
      <c r="G91" s="20"/>
      <c r="H91" s="119"/>
      <c r="I91" s="119">
        <f>SUM(I82:I90)</f>
        <v>901133.55</v>
      </c>
      <c r="J91" s="119">
        <f>SUM(J82:J90)</f>
        <v>901133.55</v>
      </c>
      <c r="K91" s="109"/>
    </row>
    <row r="92" spans="2:11" ht="15.75" thickBot="1">
      <c r="B92" s="102"/>
      <c r="C92" s="120"/>
      <c r="D92" s="121" t="s">
        <v>485</v>
      </c>
      <c r="E92" s="122"/>
      <c r="F92" s="122"/>
      <c r="G92" s="122"/>
      <c r="H92" s="123"/>
      <c r="I92" s="123"/>
      <c r="J92" s="124"/>
      <c r="K92" s="109"/>
    </row>
    <row r="93" spans="2:11" ht="15.75" thickBot="1">
      <c r="B93" s="9"/>
      <c r="C93" s="21"/>
      <c r="D93" s="21"/>
      <c r="E93" s="21"/>
      <c r="F93" s="21"/>
      <c r="G93" s="21"/>
      <c r="H93" s="21"/>
      <c r="I93" s="21"/>
      <c r="J93" s="21"/>
      <c r="K93" s="10"/>
    </row>
    <row r="94" spans="2:11">
      <c r="B94" s="60"/>
      <c r="C94" s="125"/>
      <c r="D94" s="56" t="s">
        <v>486</v>
      </c>
      <c r="E94" s="126"/>
      <c r="F94" s="126"/>
      <c r="G94" s="56"/>
      <c r="H94" s="56"/>
      <c r="I94" s="56"/>
      <c r="J94" s="127"/>
      <c r="K94" s="128"/>
    </row>
    <row r="95" spans="2:11">
      <c r="B95" s="131"/>
      <c r="C95" s="131"/>
      <c r="D95" s="132"/>
      <c r="E95" s="209"/>
      <c r="F95" s="209"/>
      <c r="G95" s="209"/>
      <c r="H95" s="209"/>
      <c r="I95" s="209"/>
      <c r="J95" s="211" t="s">
        <v>459</v>
      </c>
      <c r="K95" s="135"/>
    </row>
    <row r="96" spans="2:11">
      <c r="B96" s="131"/>
      <c r="C96" s="131"/>
      <c r="D96" s="137" t="s">
        <v>487</v>
      </c>
      <c r="E96" s="138"/>
      <c r="F96" s="138"/>
      <c r="G96" s="138"/>
      <c r="H96" s="138"/>
      <c r="I96" s="139"/>
      <c r="J96" s="114">
        <v>120151.14</v>
      </c>
      <c r="K96" s="135"/>
    </row>
    <row r="97" spans="2:11">
      <c r="B97" s="131"/>
      <c r="C97" s="131"/>
      <c r="D97" s="140" t="s">
        <v>488</v>
      </c>
      <c r="E97" s="138"/>
      <c r="F97" s="138"/>
      <c r="G97" s="138"/>
      <c r="H97" s="138"/>
      <c r="I97" s="138"/>
      <c r="J97" s="114"/>
      <c r="K97" s="135"/>
    </row>
    <row r="98" spans="2:11">
      <c r="B98" s="131"/>
      <c r="C98" s="131"/>
      <c r="D98" s="141" t="s">
        <v>2</v>
      </c>
      <c r="E98" s="138"/>
      <c r="F98" s="138"/>
      <c r="G98" s="138"/>
      <c r="H98" s="138"/>
      <c r="I98" s="138"/>
      <c r="J98" s="228">
        <f>SUM(J96:J97)</f>
        <v>120151.14</v>
      </c>
      <c r="K98" s="135"/>
    </row>
    <row r="99" spans="2:11" ht="15.75" thickBot="1">
      <c r="B99" s="131"/>
      <c r="C99" s="142"/>
      <c r="D99" s="121" t="s">
        <v>489</v>
      </c>
      <c r="E99" s="121"/>
      <c r="F99" s="143"/>
      <c r="G99" s="143"/>
      <c r="H99" s="123"/>
      <c r="I99" s="123"/>
      <c r="J99" s="144"/>
      <c r="K99" s="135"/>
    </row>
    <row r="100" spans="2:11" ht="15.75" thickBot="1">
      <c r="B100" s="58"/>
      <c r="C100" s="59"/>
      <c r="D100" s="59"/>
      <c r="E100" s="59"/>
      <c r="F100" s="59"/>
      <c r="G100" s="59"/>
      <c r="H100" s="59"/>
      <c r="I100" s="59"/>
      <c r="J100" s="59"/>
      <c r="K100" s="57"/>
    </row>
    <row r="101" spans="2:11">
      <c r="B101" s="58"/>
      <c r="C101" s="4"/>
      <c r="D101" s="23" t="s">
        <v>490</v>
      </c>
      <c r="E101" s="6"/>
      <c r="F101" s="6"/>
      <c r="G101" s="6"/>
      <c r="H101" s="269" t="s">
        <v>459</v>
      </c>
      <c r="I101" s="270"/>
      <c r="J101" s="271"/>
      <c r="K101" s="57"/>
    </row>
    <row r="102" spans="2:11">
      <c r="B102" s="58"/>
      <c r="C102" s="58"/>
      <c r="D102" s="214" t="s">
        <v>491</v>
      </c>
      <c r="E102" s="146"/>
      <c r="F102" s="214"/>
      <c r="G102" s="147" t="s">
        <v>492</v>
      </c>
      <c r="H102" s="62" t="s">
        <v>466</v>
      </c>
      <c r="I102" s="62" t="s">
        <v>467</v>
      </c>
      <c r="J102" s="63" t="s">
        <v>468</v>
      </c>
      <c r="K102" s="57"/>
    </row>
    <row r="103" spans="2:11">
      <c r="B103" s="148"/>
      <c r="C103" s="148"/>
      <c r="D103" s="149" t="s">
        <v>493</v>
      </c>
      <c r="E103" s="214"/>
      <c r="F103" s="149"/>
      <c r="G103" s="236">
        <v>3</v>
      </c>
      <c r="H103" s="230">
        <v>4594575.49</v>
      </c>
      <c r="I103" s="150"/>
      <c r="J103" s="151"/>
      <c r="K103" s="152"/>
    </row>
    <row r="104" spans="2:11">
      <c r="B104" s="131"/>
      <c r="C104" s="131"/>
      <c r="D104" s="149" t="s">
        <v>494</v>
      </c>
      <c r="E104" s="149"/>
      <c r="F104" s="149"/>
      <c r="G104" s="232">
        <v>4</v>
      </c>
      <c r="H104" s="230">
        <v>391696.82</v>
      </c>
      <c r="I104" s="155"/>
      <c r="J104" s="156"/>
      <c r="K104" s="135"/>
    </row>
    <row r="105" spans="2:11">
      <c r="B105" s="131"/>
      <c r="C105" s="131"/>
      <c r="D105" s="149" t="s">
        <v>495</v>
      </c>
      <c r="E105" s="149"/>
      <c r="F105" s="149"/>
      <c r="G105" s="232">
        <v>0</v>
      </c>
      <c r="H105" s="230">
        <v>0</v>
      </c>
      <c r="I105" s="232">
        <v>0</v>
      </c>
      <c r="J105" s="114">
        <v>0</v>
      </c>
      <c r="K105" s="135"/>
    </row>
    <row r="106" spans="2:11">
      <c r="B106" s="131"/>
      <c r="C106" s="131"/>
      <c r="D106" s="149" t="s">
        <v>496</v>
      </c>
      <c r="E106" s="149"/>
      <c r="F106" s="149"/>
      <c r="G106" s="232">
        <v>0</v>
      </c>
      <c r="H106" s="230">
        <v>0</v>
      </c>
      <c r="I106" s="232">
        <v>0</v>
      </c>
      <c r="J106" s="114">
        <v>0</v>
      </c>
      <c r="K106" s="135"/>
    </row>
    <row r="107" spans="2:11">
      <c r="B107" s="131"/>
      <c r="C107" s="131"/>
      <c r="D107" s="157" t="s">
        <v>497</v>
      </c>
      <c r="E107" s="149"/>
      <c r="F107" s="149"/>
      <c r="G107" s="233"/>
      <c r="H107" s="231">
        <v>120151.14</v>
      </c>
      <c r="I107" s="155"/>
      <c r="J107" s="156"/>
      <c r="K107" s="135"/>
    </row>
    <row r="108" spans="2:11">
      <c r="B108" s="131"/>
      <c r="C108" s="131"/>
      <c r="D108" s="157" t="s">
        <v>498</v>
      </c>
      <c r="E108" s="149"/>
      <c r="F108" s="149"/>
      <c r="G108" s="233"/>
      <c r="H108" s="155"/>
      <c r="I108" s="232">
        <v>0</v>
      </c>
      <c r="J108" s="114">
        <v>901133.55</v>
      </c>
      <c r="K108" s="135"/>
    </row>
    <row r="109" spans="2:11">
      <c r="B109" s="131"/>
      <c r="C109" s="131"/>
      <c r="D109" s="157" t="s">
        <v>499</v>
      </c>
      <c r="E109" s="149"/>
      <c r="F109" s="149"/>
      <c r="G109" s="244">
        <v>0</v>
      </c>
      <c r="H109" s="155"/>
      <c r="I109" s="155"/>
      <c r="J109" s="114">
        <v>0</v>
      </c>
      <c r="K109" s="135"/>
    </row>
    <row r="110" spans="2:11">
      <c r="B110" s="131"/>
      <c r="C110" s="131"/>
      <c r="D110" s="158" t="s">
        <v>500</v>
      </c>
      <c r="E110" s="149"/>
      <c r="F110" s="158"/>
      <c r="G110" s="234">
        <v>0</v>
      </c>
      <c r="H110" s="229">
        <f>SUM(H103:H107)</f>
        <v>5106423.45</v>
      </c>
      <c r="I110" s="229">
        <f>I105+I106+I108</f>
        <v>0</v>
      </c>
      <c r="J110" s="228">
        <f>J105+J106+J108+J109</f>
        <v>901133.55</v>
      </c>
      <c r="K110" s="135"/>
    </row>
    <row r="111" spans="2:11" ht="15.75" thickBot="1">
      <c r="B111" s="131"/>
      <c r="C111" s="142"/>
      <c r="D111" s="159" t="s">
        <v>501</v>
      </c>
      <c r="E111" s="160"/>
      <c r="F111" s="159"/>
      <c r="G111" s="235">
        <v>7</v>
      </c>
      <c r="H111" s="272">
        <f>G110+H110+I110+J110</f>
        <v>6007557</v>
      </c>
      <c r="I111" s="273"/>
      <c r="J111" s="274"/>
      <c r="K111" s="135"/>
    </row>
    <row r="112" spans="2:11" ht="15.75" thickBot="1">
      <c r="B112" s="38"/>
      <c r="C112" s="39"/>
      <c r="D112" s="39"/>
      <c r="E112" s="39"/>
      <c r="F112" s="39"/>
      <c r="G112" s="39"/>
      <c r="H112" s="39"/>
      <c r="I112" s="39"/>
      <c r="J112" s="39"/>
      <c r="K112" s="40"/>
    </row>
  </sheetData>
  <mergeCells count="34">
    <mergeCell ref="E44:F44"/>
    <mergeCell ref="E45:F45"/>
    <mergeCell ref="E46:F46"/>
    <mergeCell ref="I44:J44"/>
    <mergeCell ref="I45:J45"/>
    <mergeCell ref="I46:J46"/>
    <mergeCell ref="E43:F43"/>
    <mergeCell ref="I43:J43"/>
    <mergeCell ref="C3:J5"/>
    <mergeCell ref="D15:E15"/>
    <mergeCell ref="F15:F16"/>
    <mergeCell ref="G15:G16"/>
    <mergeCell ref="H15:H16"/>
    <mergeCell ref="I15:I16"/>
    <mergeCell ref="J15:J16"/>
    <mergeCell ref="D41:F41"/>
    <mergeCell ref="G41:G42"/>
    <mergeCell ref="H41:H42"/>
    <mergeCell ref="I41:J42"/>
    <mergeCell ref="E42:F42"/>
    <mergeCell ref="E47:F47"/>
    <mergeCell ref="I47:J47"/>
    <mergeCell ref="D58:E58"/>
    <mergeCell ref="F58:F59"/>
    <mergeCell ref="G58:G59"/>
    <mergeCell ref="H58:J58"/>
    <mergeCell ref="H101:J101"/>
    <mergeCell ref="H111:J111"/>
    <mergeCell ref="D64:J64"/>
    <mergeCell ref="D70:E70"/>
    <mergeCell ref="F70:F71"/>
    <mergeCell ref="G70:G71"/>
    <mergeCell ref="H70:J70"/>
    <mergeCell ref="D76:I7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K128"/>
  <sheetViews>
    <sheetView topLeftCell="A10" workbookViewId="0">
      <selection activeCell="H26" sqref="H26"/>
    </sheetView>
  </sheetViews>
  <sheetFormatPr defaultRowHeight="15"/>
  <cols>
    <col min="2" max="2" width="2.28515625" customWidth="1"/>
    <col min="3" max="3" width="2.140625" customWidth="1"/>
    <col min="4" max="4" width="25.5703125" customWidth="1"/>
    <col min="5" max="5" width="29.85546875" customWidth="1"/>
    <col min="6" max="6" width="15.140625" customWidth="1"/>
    <col min="7" max="7" width="25.28515625" customWidth="1"/>
    <col min="8" max="8" width="19.42578125" customWidth="1"/>
    <col min="9" max="9" width="22.85546875" customWidth="1"/>
    <col min="10" max="10" width="19.42578125" customWidth="1"/>
    <col min="11" max="11" width="4" customWidth="1"/>
  </cols>
  <sheetData>
    <row r="1" spans="2:11" ht="15.75" thickBot="1"/>
    <row r="2" spans="2:11" ht="15.75">
      <c r="B2" s="4"/>
      <c r="C2" s="5" t="s">
        <v>448</v>
      </c>
      <c r="D2" s="6"/>
      <c r="E2" s="6"/>
      <c r="F2" s="6"/>
      <c r="G2" s="6"/>
      <c r="H2" s="6"/>
      <c r="I2" s="6"/>
      <c r="J2" s="6"/>
      <c r="K2" s="7"/>
    </row>
    <row r="3" spans="2:11">
      <c r="B3" s="9"/>
      <c r="C3" s="305" t="s">
        <v>554</v>
      </c>
      <c r="D3" s="305"/>
      <c r="E3" s="305"/>
      <c r="F3" s="305"/>
      <c r="G3" s="305"/>
      <c r="H3" s="305"/>
      <c r="I3" s="305"/>
      <c r="J3" s="305"/>
      <c r="K3" s="10"/>
    </row>
    <row r="4" spans="2:11">
      <c r="B4" s="9"/>
      <c r="C4" s="305"/>
      <c r="D4" s="305"/>
      <c r="E4" s="305"/>
      <c r="F4" s="305"/>
      <c r="G4" s="305"/>
      <c r="H4" s="305"/>
      <c r="I4" s="305"/>
      <c r="J4" s="305"/>
      <c r="K4" s="10"/>
    </row>
    <row r="5" spans="2:11">
      <c r="B5" s="9"/>
      <c r="C5" s="305"/>
      <c r="D5" s="305"/>
      <c r="E5" s="305"/>
      <c r="F5" s="305"/>
      <c r="G5" s="305"/>
      <c r="H5" s="305"/>
      <c r="I5" s="305"/>
      <c r="J5" s="305"/>
      <c r="K5" s="10"/>
    </row>
    <row r="6" spans="2:11">
      <c r="B6" s="9"/>
      <c r="C6" s="212"/>
      <c r="D6" s="212"/>
      <c r="E6" s="212"/>
      <c r="F6" s="212"/>
      <c r="G6" s="212"/>
      <c r="H6" s="212"/>
      <c r="I6" s="212"/>
      <c r="J6" s="212"/>
      <c r="K6" s="10"/>
    </row>
    <row r="7" spans="2:11">
      <c r="B7" s="12"/>
      <c r="C7" s="13" t="s">
        <v>0</v>
      </c>
      <c r="D7" s="14"/>
      <c r="E7" s="15" t="s">
        <v>31</v>
      </c>
      <c r="F7" s="13"/>
      <c r="G7" s="16" t="s">
        <v>449</v>
      </c>
      <c r="H7" s="13"/>
      <c r="I7" s="13"/>
      <c r="J7" s="16"/>
      <c r="K7" s="17"/>
    </row>
    <row r="8" spans="2:11">
      <c r="B8" s="12"/>
      <c r="C8" s="13" t="s">
        <v>1</v>
      </c>
      <c r="D8" s="14"/>
      <c r="E8" s="18" t="s">
        <v>36</v>
      </c>
      <c r="F8" s="13"/>
      <c r="G8" s="16" t="s">
        <v>450</v>
      </c>
      <c r="H8" s="342" t="s">
        <v>579</v>
      </c>
      <c r="I8" s="342"/>
      <c r="J8" s="13"/>
      <c r="K8" s="17"/>
    </row>
    <row r="9" spans="2:11">
      <c r="B9" s="12"/>
      <c r="C9" s="13" t="s">
        <v>527</v>
      </c>
      <c r="D9" s="13"/>
      <c r="E9" s="215">
        <v>11628077</v>
      </c>
      <c r="F9" s="13" t="s">
        <v>451</v>
      </c>
      <c r="G9" s="16" t="s">
        <v>452</v>
      </c>
      <c r="H9" s="20" t="s">
        <v>580</v>
      </c>
      <c r="I9" s="16"/>
      <c r="J9" s="13"/>
      <c r="K9" s="17"/>
    </row>
    <row r="10" spans="2:11">
      <c r="B10" s="12"/>
      <c r="C10" s="13"/>
      <c r="D10" s="13"/>
      <c r="E10" s="13"/>
      <c r="F10" s="13"/>
      <c r="G10" s="16" t="s">
        <v>453</v>
      </c>
      <c r="H10" s="20">
        <v>352</v>
      </c>
      <c r="I10" s="16"/>
      <c r="J10" s="13"/>
      <c r="K10" s="17"/>
    </row>
    <row r="11" spans="2:11">
      <c r="B11" s="12"/>
      <c r="C11" s="13"/>
      <c r="D11" s="13"/>
      <c r="E11" s="13"/>
      <c r="F11" s="13"/>
      <c r="G11" s="16" t="s">
        <v>454</v>
      </c>
      <c r="H11" s="20">
        <v>5890031455</v>
      </c>
      <c r="I11" s="16"/>
      <c r="J11" s="13"/>
      <c r="K11" s="17"/>
    </row>
    <row r="12" spans="2:11" ht="15.75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>
      <c r="B13" s="9"/>
      <c r="C13" s="22"/>
      <c r="D13" s="23" t="s">
        <v>455</v>
      </c>
      <c r="E13" s="24"/>
      <c r="F13" s="24"/>
      <c r="G13" s="24"/>
      <c r="H13" s="24"/>
      <c r="I13" s="24"/>
      <c r="J13" s="25"/>
      <c r="K13" s="10"/>
    </row>
    <row r="14" spans="2:11" ht="15.75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>
      <c r="B15" s="9"/>
      <c r="C15" s="9"/>
      <c r="D15" s="306" t="s">
        <v>456</v>
      </c>
      <c r="E15" s="307"/>
      <c r="F15" s="308" t="s">
        <v>528</v>
      </c>
      <c r="G15" s="308" t="s">
        <v>503</v>
      </c>
      <c r="H15" s="275" t="s">
        <v>504</v>
      </c>
      <c r="I15" s="275" t="s">
        <v>529</v>
      </c>
      <c r="J15" s="277" t="s">
        <v>459</v>
      </c>
      <c r="K15" s="10"/>
    </row>
    <row r="16" spans="2:11" ht="38.25" customHeight="1">
      <c r="B16" s="9"/>
      <c r="C16" s="9"/>
      <c r="D16" s="178" t="s">
        <v>531</v>
      </c>
      <c r="E16" s="176" t="s">
        <v>532</v>
      </c>
      <c r="F16" s="309"/>
      <c r="G16" s="309"/>
      <c r="H16" s="276"/>
      <c r="I16" s="276"/>
      <c r="J16" s="278"/>
      <c r="K16" s="10"/>
    </row>
    <row r="17" spans="2:11" ht="42" customHeight="1">
      <c r="B17" s="9"/>
      <c r="C17" s="9"/>
      <c r="D17" s="237" t="s">
        <v>745</v>
      </c>
      <c r="E17" s="237" t="s">
        <v>746</v>
      </c>
      <c r="F17" s="223">
        <v>1950</v>
      </c>
      <c r="G17" s="28" t="s">
        <v>749</v>
      </c>
      <c r="H17" s="29" t="s">
        <v>750</v>
      </c>
      <c r="I17" s="247" t="s">
        <v>865</v>
      </c>
      <c r="J17" s="249">
        <v>3000000</v>
      </c>
      <c r="K17" s="10"/>
    </row>
    <row r="18" spans="2:11" ht="39">
      <c r="B18" s="9"/>
      <c r="C18" s="9"/>
      <c r="D18" s="239" t="s">
        <v>747</v>
      </c>
      <c r="E18" s="239" t="s">
        <v>748</v>
      </c>
      <c r="F18" s="224">
        <v>1416</v>
      </c>
      <c r="G18" s="28" t="s">
        <v>749</v>
      </c>
      <c r="H18" s="29" t="s">
        <v>751</v>
      </c>
      <c r="I18" s="247" t="s">
        <v>866</v>
      </c>
      <c r="J18" s="257">
        <v>4500000</v>
      </c>
      <c r="K18" s="10"/>
    </row>
    <row r="19" spans="2:11" ht="22.5" customHeight="1" thickBot="1">
      <c r="B19" s="9"/>
      <c r="C19" s="9"/>
      <c r="D19" s="255" t="s">
        <v>752</v>
      </c>
      <c r="E19" s="258">
        <v>2</v>
      </c>
      <c r="F19" s="222">
        <f>SUM(F17:F18)</f>
        <v>3366</v>
      </c>
      <c r="G19" s="241"/>
      <c r="H19" s="222" t="s">
        <v>753</v>
      </c>
      <c r="I19" s="222" t="s">
        <v>753</v>
      </c>
      <c r="J19" s="242">
        <f>SUM(J17:J18)</f>
        <v>7500000</v>
      </c>
      <c r="K19" s="10"/>
    </row>
    <row r="20" spans="2:11">
      <c r="B20" s="9"/>
      <c r="C20" s="9"/>
      <c r="D20" s="3" t="s">
        <v>530</v>
      </c>
      <c r="E20" s="21"/>
      <c r="F20" s="21"/>
      <c r="G20" s="21"/>
      <c r="H20" s="21"/>
      <c r="I20" s="21"/>
      <c r="J20" s="10"/>
      <c r="K20" s="10"/>
    </row>
    <row r="21" spans="2:11">
      <c r="B21" s="9"/>
      <c r="C21" s="9"/>
      <c r="D21" s="3" t="s">
        <v>556</v>
      </c>
      <c r="E21" s="35"/>
      <c r="F21" s="35"/>
      <c r="G21" s="35"/>
      <c r="H21" s="35"/>
      <c r="I21" s="35"/>
      <c r="J21" s="36"/>
      <c r="K21" s="10"/>
    </row>
    <row r="22" spans="2:11">
      <c r="B22" s="9"/>
      <c r="C22" s="9"/>
      <c r="D22" s="177" t="s">
        <v>533</v>
      </c>
      <c r="E22" s="35"/>
      <c r="F22" s="35"/>
      <c r="G22" s="35"/>
      <c r="H22" s="35"/>
      <c r="I22" s="35"/>
      <c r="J22" s="36"/>
      <c r="K22" s="10"/>
    </row>
    <row r="23" spans="2:11">
      <c r="B23" s="9"/>
      <c r="C23" s="9"/>
      <c r="D23" s="21" t="s">
        <v>534</v>
      </c>
      <c r="E23" s="35"/>
      <c r="F23" s="35"/>
      <c r="G23" s="35"/>
      <c r="H23" s="35"/>
      <c r="I23" s="35"/>
      <c r="J23" s="36"/>
      <c r="K23" s="10"/>
    </row>
    <row r="24" spans="2:11">
      <c r="B24" s="9"/>
      <c r="C24" s="9"/>
      <c r="D24" s="37" t="s">
        <v>555</v>
      </c>
      <c r="E24" s="35"/>
      <c r="F24" s="35"/>
      <c r="G24" s="35"/>
      <c r="H24" s="35"/>
      <c r="I24" s="35"/>
      <c r="J24" s="36"/>
      <c r="K24" s="10"/>
    </row>
    <row r="25" spans="2:11">
      <c r="B25" s="9"/>
      <c r="C25" s="9"/>
      <c r="D25" s="37" t="s">
        <v>558</v>
      </c>
      <c r="E25" s="35"/>
      <c r="F25" s="35"/>
      <c r="G25" s="35"/>
      <c r="H25" s="35"/>
      <c r="I25" s="35"/>
      <c r="J25" s="36"/>
      <c r="K25" s="10"/>
    </row>
    <row r="26" spans="2:11">
      <c r="B26" s="9"/>
      <c r="C26" s="9"/>
      <c r="D26" s="204" t="s">
        <v>565</v>
      </c>
      <c r="E26" s="35"/>
      <c r="F26" s="35"/>
      <c r="G26" s="35"/>
      <c r="H26" s="35"/>
      <c r="I26" s="35"/>
      <c r="J26" s="36"/>
      <c r="K26" s="10"/>
    </row>
    <row r="27" spans="2:11">
      <c r="B27" s="9"/>
      <c r="C27" s="9"/>
      <c r="D27" s="21" t="s">
        <v>557</v>
      </c>
      <c r="E27" s="35"/>
      <c r="F27" s="35"/>
      <c r="G27" s="35"/>
      <c r="H27" s="35"/>
      <c r="I27" s="35"/>
      <c r="J27" s="36"/>
      <c r="K27" s="10"/>
    </row>
    <row r="28" spans="2:11">
      <c r="B28" s="9"/>
      <c r="C28" s="9"/>
      <c r="D28" s="21" t="s">
        <v>535</v>
      </c>
      <c r="E28" s="35"/>
      <c r="F28" s="35"/>
      <c r="G28" s="35"/>
      <c r="H28" s="35"/>
      <c r="I28" s="35"/>
      <c r="J28" s="36"/>
      <c r="K28" s="10"/>
    </row>
    <row r="29" spans="2:11">
      <c r="B29" s="9"/>
      <c r="C29" s="9"/>
      <c r="D29" s="21" t="s">
        <v>559</v>
      </c>
      <c r="E29" s="35"/>
      <c r="F29" s="35"/>
      <c r="G29" s="35"/>
      <c r="H29" s="35"/>
      <c r="I29" s="35"/>
      <c r="J29" s="36"/>
      <c r="K29" s="10"/>
    </row>
    <row r="30" spans="2:11">
      <c r="B30" s="9"/>
      <c r="C30" s="9"/>
      <c r="D30" s="21" t="s">
        <v>536</v>
      </c>
      <c r="E30" s="35"/>
      <c r="F30" s="35"/>
      <c r="G30" s="35"/>
      <c r="H30" s="35"/>
      <c r="I30" s="35"/>
      <c r="J30" s="36"/>
      <c r="K30" s="10"/>
    </row>
    <row r="31" spans="2:11">
      <c r="B31" s="9"/>
      <c r="C31" s="9"/>
      <c r="D31" s="21" t="s">
        <v>537</v>
      </c>
      <c r="E31" s="35"/>
      <c r="F31" s="35"/>
      <c r="G31" s="35"/>
      <c r="H31" s="35"/>
      <c r="I31" s="35"/>
      <c r="J31" s="36"/>
      <c r="K31" s="10"/>
    </row>
    <row r="32" spans="2:11">
      <c r="B32" s="9"/>
      <c r="C32" s="9"/>
      <c r="D32" s="21" t="s">
        <v>538</v>
      </c>
      <c r="E32" s="35"/>
      <c r="F32" s="35"/>
      <c r="G32" s="35"/>
      <c r="H32" s="35"/>
      <c r="I32" s="35"/>
      <c r="J32" s="36"/>
      <c r="K32" s="10"/>
    </row>
    <row r="33" spans="2:11">
      <c r="B33" s="9"/>
      <c r="C33" s="9"/>
      <c r="D33" s="21" t="s">
        <v>539</v>
      </c>
      <c r="E33" s="35"/>
      <c r="F33" s="35"/>
      <c r="G33" s="35"/>
      <c r="H33" s="35"/>
      <c r="I33" s="35"/>
      <c r="J33" s="36"/>
      <c r="K33" s="10"/>
    </row>
    <row r="34" spans="2:11">
      <c r="B34" s="9"/>
      <c r="C34" s="9"/>
      <c r="D34" s="21" t="s">
        <v>540</v>
      </c>
      <c r="E34" s="35"/>
      <c r="F34" s="35"/>
      <c r="G34" s="35"/>
      <c r="H34" s="35"/>
      <c r="I34" s="35"/>
      <c r="J34" s="36"/>
      <c r="K34" s="10"/>
    </row>
    <row r="35" spans="2:11" ht="15.75" thickBot="1">
      <c r="B35" s="9"/>
      <c r="C35" s="38"/>
      <c r="D35" s="39"/>
      <c r="E35" s="39"/>
      <c r="F35" s="39"/>
      <c r="G35" s="39"/>
      <c r="H35" s="39"/>
      <c r="I35" s="39"/>
      <c r="J35" s="40"/>
      <c r="K35" s="10"/>
    </row>
    <row r="36" spans="2:11">
      <c r="B36" s="9"/>
      <c r="C36" s="21"/>
      <c r="D36" s="21"/>
      <c r="E36" s="21"/>
      <c r="F36" s="21"/>
      <c r="G36" s="21"/>
      <c r="H36" s="21"/>
      <c r="I36" s="21"/>
      <c r="J36" s="21"/>
      <c r="K36" s="10"/>
    </row>
    <row r="37" spans="2:11" ht="15.75" thickBot="1">
      <c r="B37" s="9"/>
      <c r="C37" s="21"/>
      <c r="D37" s="21"/>
      <c r="E37" s="21"/>
      <c r="F37" s="21"/>
      <c r="G37" s="21"/>
      <c r="H37" s="21"/>
      <c r="I37" s="21"/>
      <c r="J37" s="21"/>
      <c r="K37" s="10"/>
    </row>
    <row r="38" spans="2:11">
      <c r="B38" s="9"/>
      <c r="C38" s="22"/>
      <c r="D38" s="23" t="s">
        <v>463</v>
      </c>
      <c r="E38" s="24"/>
      <c r="F38" s="24"/>
      <c r="G38" s="24"/>
      <c r="H38" s="24"/>
      <c r="I38" s="24"/>
      <c r="J38" s="25"/>
      <c r="K38" s="10"/>
    </row>
    <row r="39" spans="2:11" ht="15.75" thickBot="1">
      <c r="B39" s="9"/>
      <c r="C39" s="9"/>
      <c r="D39" s="13"/>
      <c r="E39" s="21"/>
      <c r="F39" s="21"/>
      <c r="G39" s="21"/>
      <c r="H39" s="21"/>
      <c r="I39" s="21"/>
      <c r="J39" s="10"/>
      <c r="K39" s="10"/>
    </row>
    <row r="40" spans="2:11">
      <c r="B40" s="9"/>
      <c r="C40" s="9"/>
      <c r="D40" s="296" t="s">
        <v>456</v>
      </c>
      <c r="E40" s="297"/>
      <c r="F40" s="298"/>
      <c r="G40" s="285" t="s">
        <v>457</v>
      </c>
      <c r="H40" s="285" t="s">
        <v>458</v>
      </c>
      <c r="I40" s="299" t="s">
        <v>459</v>
      </c>
      <c r="J40" s="300"/>
      <c r="K40" s="10"/>
    </row>
    <row r="41" spans="2:11">
      <c r="B41" s="9"/>
      <c r="C41" s="9"/>
      <c r="D41" s="26" t="s">
        <v>460</v>
      </c>
      <c r="E41" s="303" t="s">
        <v>461</v>
      </c>
      <c r="F41" s="304"/>
      <c r="G41" s="286"/>
      <c r="H41" s="286"/>
      <c r="I41" s="301"/>
      <c r="J41" s="302"/>
      <c r="K41" s="10"/>
    </row>
    <row r="42" spans="2:11" ht="26.25">
      <c r="B42" s="9"/>
      <c r="C42" s="9"/>
      <c r="D42" s="27" t="s">
        <v>761</v>
      </c>
      <c r="E42" s="313" t="s">
        <v>762</v>
      </c>
      <c r="F42" s="289"/>
      <c r="G42" s="41" t="s">
        <v>610</v>
      </c>
      <c r="H42" s="260" t="s">
        <v>797</v>
      </c>
      <c r="I42" s="290">
        <v>230000</v>
      </c>
      <c r="J42" s="291"/>
      <c r="K42" s="10"/>
    </row>
    <row r="43" spans="2:11" ht="26.25">
      <c r="B43" s="9"/>
      <c r="C43" s="9"/>
      <c r="D43" s="30" t="s">
        <v>763</v>
      </c>
      <c r="E43" s="288" t="s">
        <v>764</v>
      </c>
      <c r="F43" s="289"/>
      <c r="G43" s="41" t="s">
        <v>610</v>
      </c>
      <c r="H43" s="260" t="s">
        <v>797</v>
      </c>
      <c r="I43" s="290">
        <v>230000</v>
      </c>
      <c r="J43" s="291"/>
      <c r="K43" s="10"/>
    </row>
    <row r="44" spans="2:11" ht="26.25">
      <c r="B44" s="9"/>
      <c r="C44" s="9"/>
      <c r="D44" s="30" t="s">
        <v>765</v>
      </c>
      <c r="E44" s="313" t="s">
        <v>765</v>
      </c>
      <c r="F44" s="289"/>
      <c r="G44" s="41" t="s">
        <v>610</v>
      </c>
      <c r="H44" s="260" t="s">
        <v>797</v>
      </c>
      <c r="I44" s="290">
        <v>20000</v>
      </c>
      <c r="J44" s="291"/>
      <c r="K44" s="10"/>
    </row>
    <row r="45" spans="2:11" ht="26.25">
      <c r="B45" s="9"/>
      <c r="C45" s="9"/>
      <c r="D45" s="30" t="s">
        <v>766</v>
      </c>
      <c r="E45" s="313" t="s">
        <v>783</v>
      </c>
      <c r="F45" s="289"/>
      <c r="G45" s="41" t="s">
        <v>610</v>
      </c>
      <c r="H45" s="260" t="s">
        <v>798</v>
      </c>
      <c r="I45" s="290">
        <v>100000</v>
      </c>
      <c r="J45" s="291"/>
      <c r="K45" s="10"/>
    </row>
    <row r="46" spans="2:11" ht="26.25">
      <c r="B46" s="9"/>
      <c r="C46" s="9"/>
      <c r="D46" s="30" t="s">
        <v>767</v>
      </c>
      <c r="E46" s="313" t="s">
        <v>784</v>
      </c>
      <c r="F46" s="289"/>
      <c r="G46" s="41" t="s">
        <v>610</v>
      </c>
      <c r="H46" s="260" t="s">
        <v>797</v>
      </c>
      <c r="I46" s="290">
        <v>80000</v>
      </c>
      <c r="J46" s="291"/>
      <c r="K46" s="10"/>
    </row>
    <row r="47" spans="2:11" ht="28.5" customHeight="1">
      <c r="B47" s="9"/>
      <c r="C47" s="9"/>
      <c r="D47" s="239" t="s">
        <v>768</v>
      </c>
      <c r="E47" s="313" t="s">
        <v>796</v>
      </c>
      <c r="F47" s="289"/>
      <c r="G47" s="41" t="s">
        <v>610</v>
      </c>
      <c r="H47" s="260" t="s">
        <v>798</v>
      </c>
      <c r="I47" s="290">
        <v>100000</v>
      </c>
      <c r="J47" s="291"/>
      <c r="K47" s="10"/>
    </row>
    <row r="48" spans="2:11" ht="26.25">
      <c r="B48" s="9"/>
      <c r="C48" s="9"/>
      <c r="D48" s="30" t="s">
        <v>769</v>
      </c>
      <c r="E48" s="313" t="s">
        <v>785</v>
      </c>
      <c r="F48" s="289"/>
      <c r="G48" s="44" t="s">
        <v>609</v>
      </c>
      <c r="H48" s="260" t="s">
        <v>797</v>
      </c>
      <c r="I48" s="290">
        <v>80000</v>
      </c>
      <c r="J48" s="291"/>
      <c r="K48" s="10"/>
    </row>
    <row r="49" spans="2:11" ht="26.25">
      <c r="B49" s="9"/>
      <c r="C49" s="9"/>
      <c r="D49" s="30" t="s">
        <v>770</v>
      </c>
      <c r="E49" s="313" t="s">
        <v>786</v>
      </c>
      <c r="F49" s="289"/>
      <c r="G49" s="44" t="s">
        <v>609</v>
      </c>
      <c r="H49" s="260" t="s">
        <v>797</v>
      </c>
      <c r="I49" s="290">
        <v>150000</v>
      </c>
      <c r="J49" s="291"/>
      <c r="K49" s="10"/>
    </row>
    <row r="50" spans="2:11" ht="26.25">
      <c r="B50" s="9"/>
      <c r="C50" s="9"/>
      <c r="D50" s="30" t="s">
        <v>771</v>
      </c>
      <c r="E50" s="313" t="s">
        <v>787</v>
      </c>
      <c r="F50" s="289"/>
      <c r="G50" s="44" t="s">
        <v>609</v>
      </c>
      <c r="H50" s="260" t="s">
        <v>797</v>
      </c>
      <c r="I50" s="290">
        <v>100000</v>
      </c>
      <c r="J50" s="291"/>
      <c r="K50" s="10"/>
    </row>
    <row r="51" spans="2:11" ht="26.25">
      <c r="B51" s="9"/>
      <c r="C51" s="9"/>
      <c r="D51" s="30" t="s">
        <v>772</v>
      </c>
      <c r="E51" s="313" t="s">
        <v>788</v>
      </c>
      <c r="F51" s="289"/>
      <c r="G51" s="44" t="s">
        <v>609</v>
      </c>
      <c r="H51" s="260" t="s">
        <v>797</v>
      </c>
      <c r="I51" s="290">
        <v>200000</v>
      </c>
      <c r="J51" s="291"/>
      <c r="K51" s="10"/>
    </row>
    <row r="52" spans="2:11" ht="26.25">
      <c r="B52" s="9"/>
      <c r="C52" s="9"/>
      <c r="D52" s="30" t="s">
        <v>773</v>
      </c>
      <c r="E52" s="313" t="s">
        <v>773</v>
      </c>
      <c r="F52" s="289"/>
      <c r="G52" s="41" t="s">
        <v>610</v>
      </c>
      <c r="H52" s="260" t="s">
        <v>797</v>
      </c>
      <c r="I52" s="290">
        <v>16303.91</v>
      </c>
      <c r="J52" s="291"/>
      <c r="K52" s="10"/>
    </row>
    <row r="53" spans="2:11" ht="26.25">
      <c r="B53" s="9"/>
      <c r="C53" s="9"/>
      <c r="D53" s="30" t="s">
        <v>774</v>
      </c>
      <c r="E53" s="313" t="s">
        <v>789</v>
      </c>
      <c r="F53" s="289"/>
      <c r="G53" s="44" t="s">
        <v>609</v>
      </c>
      <c r="H53" s="260" t="s">
        <v>797</v>
      </c>
      <c r="I53" s="290">
        <v>50000</v>
      </c>
      <c r="J53" s="291"/>
      <c r="K53" s="10"/>
    </row>
    <row r="54" spans="2:11" ht="26.25">
      <c r="B54" s="9"/>
      <c r="C54" s="9"/>
      <c r="D54" s="30" t="s">
        <v>775</v>
      </c>
      <c r="E54" s="313" t="s">
        <v>790</v>
      </c>
      <c r="F54" s="289"/>
      <c r="G54" s="44" t="s">
        <v>609</v>
      </c>
      <c r="H54" s="260" t="s">
        <v>797</v>
      </c>
      <c r="I54" s="290">
        <v>75000</v>
      </c>
      <c r="J54" s="291"/>
      <c r="K54" s="10"/>
    </row>
    <row r="55" spans="2:11" ht="26.25">
      <c r="B55" s="9"/>
      <c r="C55" s="9"/>
      <c r="D55" s="30" t="s">
        <v>776</v>
      </c>
      <c r="E55" s="313" t="s">
        <v>791</v>
      </c>
      <c r="F55" s="289"/>
      <c r="G55" s="41" t="s">
        <v>610</v>
      </c>
      <c r="H55" s="260" t="s">
        <v>797</v>
      </c>
      <c r="I55" s="290">
        <v>30000</v>
      </c>
      <c r="J55" s="291"/>
      <c r="K55" s="10"/>
    </row>
    <row r="56" spans="2:11" ht="26.25">
      <c r="B56" s="9"/>
      <c r="C56" s="9"/>
      <c r="D56" s="30" t="s">
        <v>777</v>
      </c>
      <c r="E56" s="313" t="s">
        <v>777</v>
      </c>
      <c r="F56" s="289"/>
      <c r="G56" s="41" t="s">
        <v>610</v>
      </c>
      <c r="H56" s="260" t="s">
        <v>797</v>
      </c>
      <c r="I56" s="290">
        <v>130000</v>
      </c>
      <c r="J56" s="291"/>
      <c r="K56" s="10"/>
    </row>
    <row r="57" spans="2:11" ht="26.25">
      <c r="B57" s="9"/>
      <c r="C57" s="9"/>
      <c r="D57" s="30" t="s">
        <v>778</v>
      </c>
      <c r="E57" s="313" t="s">
        <v>778</v>
      </c>
      <c r="F57" s="289"/>
      <c r="G57" s="41" t="s">
        <v>610</v>
      </c>
      <c r="H57" s="260" t="s">
        <v>797</v>
      </c>
      <c r="I57" s="290">
        <v>150000</v>
      </c>
      <c r="J57" s="291"/>
      <c r="K57" s="10"/>
    </row>
    <row r="58" spans="2:11" ht="26.25">
      <c r="B58" s="9"/>
      <c r="C58" s="9"/>
      <c r="D58" s="30" t="s">
        <v>779</v>
      </c>
      <c r="E58" s="313" t="s">
        <v>792</v>
      </c>
      <c r="F58" s="289"/>
      <c r="G58" s="41" t="s">
        <v>610</v>
      </c>
      <c r="H58" s="260" t="s">
        <v>797</v>
      </c>
      <c r="I58" s="290">
        <v>40000</v>
      </c>
      <c r="J58" s="291"/>
      <c r="K58" s="10"/>
    </row>
    <row r="59" spans="2:11" ht="26.25">
      <c r="B59" s="9"/>
      <c r="C59" s="9"/>
      <c r="D59" s="30" t="s">
        <v>780</v>
      </c>
      <c r="E59" s="313" t="s">
        <v>793</v>
      </c>
      <c r="F59" s="289"/>
      <c r="G59" s="41" t="s">
        <v>610</v>
      </c>
      <c r="H59" s="260" t="s">
        <v>797</v>
      </c>
      <c r="I59" s="290">
        <v>50000</v>
      </c>
      <c r="J59" s="291"/>
      <c r="K59" s="10"/>
    </row>
    <row r="60" spans="2:11" ht="29.25" customHeight="1">
      <c r="B60" s="9"/>
      <c r="C60" s="9"/>
      <c r="D60" s="30" t="s">
        <v>799</v>
      </c>
      <c r="E60" s="313" t="s">
        <v>800</v>
      </c>
      <c r="F60" s="289"/>
      <c r="G60" s="41" t="s">
        <v>610</v>
      </c>
      <c r="H60" s="260" t="s">
        <v>797</v>
      </c>
      <c r="I60" s="290">
        <v>80000</v>
      </c>
      <c r="J60" s="291"/>
      <c r="K60" s="10"/>
    </row>
    <row r="61" spans="2:11" ht="26.25">
      <c r="B61" s="9"/>
      <c r="C61" s="9"/>
      <c r="D61" s="30" t="s">
        <v>781</v>
      </c>
      <c r="E61" s="313" t="s">
        <v>794</v>
      </c>
      <c r="F61" s="289"/>
      <c r="G61" s="44" t="s">
        <v>609</v>
      </c>
      <c r="H61" s="260" t="s">
        <v>797</v>
      </c>
      <c r="I61" s="290">
        <v>140000</v>
      </c>
      <c r="J61" s="291"/>
      <c r="K61" s="10"/>
    </row>
    <row r="62" spans="2:11" ht="26.25">
      <c r="B62" s="9"/>
      <c r="C62" s="9"/>
      <c r="D62" s="30" t="s">
        <v>782</v>
      </c>
      <c r="E62" s="313" t="s">
        <v>795</v>
      </c>
      <c r="F62" s="289"/>
      <c r="G62" s="41" t="s">
        <v>610</v>
      </c>
      <c r="H62" s="260" t="s">
        <v>797</v>
      </c>
      <c r="I62" s="290">
        <v>100000</v>
      </c>
      <c r="J62" s="291"/>
      <c r="K62" s="10"/>
    </row>
    <row r="63" spans="2:11" ht="22.5" customHeight="1" thickBot="1">
      <c r="B63" s="9"/>
      <c r="C63" s="9"/>
      <c r="D63" s="221" t="s">
        <v>2</v>
      </c>
      <c r="E63" s="292">
        <v>21</v>
      </c>
      <c r="F63" s="293"/>
      <c r="G63" s="227"/>
      <c r="H63" s="222"/>
      <c r="I63" s="294">
        <f>SUM(I42:I62)</f>
        <v>2151303.91</v>
      </c>
      <c r="J63" s="295"/>
      <c r="K63" s="10"/>
    </row>
    <row r="64" spans="2:11">
      <c r="B64" s="9"/>
      <c r="C64" s="9"/>
      <c r="D64" s="21" t="s">
        <v>464</v>
      </c>
      <c r="E64" s="35"/>
      <c r="F64" s="35"/>
      <c r="G64" s="35"/>
      <c r="H64" s="35"/>
      <c r="I64" s="35"/>
      <c r="J64" s="36"/>
      <c r="K64" s="10"/>
    </row>
    <row r="65" spans="2:11">
      <c r="B65" s="9"/>
      <c r="C65" s="9"/>
      <c r="D65" s="37" t="s">
        <v>541</v>
      </c>
      <c r="E65" s="35"/>
      <c r="F65" s="35"/>
      <c r="G65" s="35"/>
      <c r="H65" s="35"/>
      <c r="I65" s="35"/>
      <c r="J65" s="36"/>
      <c r="K65" s="10"/>
    </row>
    <row r="66" spans="2:11">
      <c r="B66" s="9"/>
      <c r="C66" s="9"/>
      <c r="D66" s="21" t="s">
        <v>560</v>
      </c>
      <c r="E66" s="37"/>
      <c r="F66" s="50"/>
      <c r="G66" s="51"/>
      <c r="H66" s="51"/>
      <c r="I66" s="51"/>
      <c r="J66" s="52"/>
      <c r="K66" s="10"/>
    </row>
    <row r="67" spans="2:11">
      <c r="B67" s="9"/>
      <c r="C67" s="9"/>
      <c r="D67" s="37" t="s">
        <v>542</v>
      </c>
      <c r="E67" s="37"/>
      <c r="F67" s="50"/>
      <c r="G67" s="51"/>
      <c r="H67" s="51"/>
      <c r="I67" s="51"/>
      <c r="J67" s="52"/>
      <c r="K67" s="10"/>
    </row>
    <row r="68" spans="2:11">
      <c r="B68" s="9"/>
      <c r="C68" s="9"/>
      <c r="D68" s="37" t="s">
        <v>543</v>
      </c>
      <c r="E68" s="35"/>
      <c r="F68" s="35"/>
      <c r="G68" s="35"/>
      <c r="H68" s="35"/>
      <c r="I68" s="35"/>
      <c r="J68" s="36"/>
      <c r="K68" s="10"/>
    </row>
    <row r="69" spans="2:11">
      <c r="B69" s="9"/>
      <c r="C69" s="9"/>
      <c r="D69" s="37" t="s">
        <v>547</v>
      </c>
      <c r="E69" s="35"/>
      <c r="F69" s="35"/>
      <c r="G69" s="35"/>
      <c r="H69" s="35"/>
      <c r="I69" s="35"/>
      <c r="J69" s="36"/>
      <c r="K69" s="10"/>
    </row>
    <row r="70" spans="2:11" ht="15.75" thickBot="1">
      <c r="B70" s="9"/>
      <c r="C70" s="38"/>
      <c r="D70" s="39" t="s">
        <v>548</v>
      </c>
      <c r="E70" s="54"/>
      <c r="F70" s="54"/>
      <c r="G70" s="54"/>
      <c r="H70" s="54"/>
      <c r="I70" s="54"/>
      <c r="J70" s="55"/>
      <c r="K70" s="10"/>
    </row>
    <row r="71" spans="2:11" ht="15.75" thickBot="1">
      <c r="B71" s="9"/>
      <c r="C71" s="21"/>
      <c r="D71" s="21"/>
      <c r="E71" s="21"/>
      <c r="F71" s="21"/>
      <c r="G71" s="21"/>
      <c r="H71" s="21"/>
      <c r="I71" s="21"/>
      <c r="J71" s="21"/>
      <c r="K71" s="10"/>
    </row>
    <row r="72" spans="2:11">
      <c r="B72" s="9"/>
      <c r="C72" s="4"/>
      <c r="D72" s="56" t="s">
        <v>465</v>
      </c>
      <c r="E72" s="6"/>
      <c r="F72" s="6"/>
      <c r="G72" s="6"/>
      <c r="H72" s="6"/>
      <c r="I72" s="6"/>
      <c r="J72" s="7"/>
      <c r="K72" s="57"/>
    </row>
    <row r="73" spans="2:11" ht="15.75" thickBot="1">
      <c r="B73" s="9"/>
      <c r="C73" s="58"/>
      <c r="D73" s="59"/>
      <c r="E73" s="59"/>
      <c r="F73" s="59"/>
      <c r="G73" s="59"/>
      <c r="H73" s="59"/>
      <c r="I73" s="59"/>
      <c r="J73" s="57"/>
      <c r="K73" s="57"/>
    </row>
    <row r="74" spans="2:11">
      <c r="B74" s="12"/>
      <c r="C74" s="60"/>
      <c r="D74" s="283" t="s">
        <v>456</v>
      </c>
      <c r="E74" s="284"/>
      <c r="F74" s="285" t="s">
        <v>457</v>
      </c>
      <c r="G74" s="285" t="s">
        <v>458</v>
      </c>
      <c r="H74" s="285" t="s">
        <v>459</v>
      </c>
      <c r="I74" s="285"/>
      <c r="J74" s="287"/>
      <c r="K74" s="17"/>
    </row>
    <row r="75" spans="2:11">
      <c r="B75" s="12"/>
      <c r="C75" s="60"/>
      <c r="D75" s="26" t="s">
        <v>460</v>
      </c>
      <c r="E75" s="61" t="s">
        <v>461</v>
      </c>
      <c r="F75" s="286"/>
      <c r="G75" s="286"/>
      <c r="H75" s="62" t="s">
        <v>466</v>
      </c>
      <c r="I75" s="62" t="s">
        <v>467</v>
      </c>
      <c r="J75" s="63" t="s">
        <v>468</v>
      </c>
      <c r="K75" s="17"/>
    </row>
    <row r="76" spans="2:11">
      <c r="B76" s="9"/>
      <c r="C76" s="58"/>
      <c r="D76" s="64"/>
      <c r="E76" s="65"/>
      <c r="F76" s="66"/>
      <c r="G76" s="67"/>
      <c r="H76" s="68"/>
      <c r="I76" s="69"/>
      <c r="J76" s="70"/>
      <c r="K76" s="10"/>
    </row>
    <row r="77" spans="2:11">
      <c r="B77" s="9"/>
      <c r="C77" s="58"/>
      <c r="D77" s="71"/>
      <c r="E77" s="72"/>
      <c r="F77" s="73"/>
      <c r="G77" s="74"/>
      <c r="H77" s="75"/>
      <c r="I77" s="76"/>
      <c r="J77" s="77"/>
      <c r="K77" s="10"/>
    </row>
    <row r="78" spans="2:11" ht="15.75" thickBot="1">
      <c r="B78" s="9"/>
      <c r="C78" s="58"/>
      <c r="D78" s="78"/>
      <c r="E78" s="79"/>
      <c r="F78" s="80"/>
      <c r="G78" s="81"/>
      <c r="H78" s="82"/>
      <c r="I78" s="83"/>
      <c r="J78" s="84"/>
      <c r="K78" s="10"/>
    </row>
    <row r="79" spans="2:11">
      <c r="B79" s="9"/>
      <c r="C79" s="58"/>
      <c r="D79" s="181" t="s">
        <v>462</v>
      </c>
      <c r="E79" s="182"/>
      <c r="F79" s="183"/>
      <c r="G79" s="184"/>
      <c r="H79" s="184"/>
      <c r="I79" s="185"/>
      <c r="J79" s="7"/>
      <c r="K79" s="10"/>
    </row>
    <row r="80" spans="2:11">
      <c r="B80" s="9"/>
      <c r="C80" s="58"/>
      <c r="D80" s="280" t="s">
        <v>544</v>
      </c>
      <c r="E80" s="281"/>
      <c r="F80" s="281"/>
      <c r="G80" s="281"/>
      <c r="H80" s="281"/>
      <c r="I80" s="281"/>
      <c r="J80" s="282"/>
      <c r="K80" s="57"/>
    </row>
    <row r="81" spans="2:11">
      <c r="B81" s="9"/>
      <c r="C81" s="58"/>
      <c r="D81" s="208" t="s">
        <v>545</v>
      </c>
      <c r="E81" s="209"/>
      <c r="F81" s="209"/>
      <c r="G81" s="209"/>
      <c r="H81" s="209"/>
      <c r="I81" s="209"/>
      <c r="J81" s="210"/>
      <c r="K81" s="57"/>
    </row>
    <row r="82" spans="2:11" ht="15.75" thickBot="1">
      <c r="B82" s="9"/>
      <c r="C82" s="85"/>
      <c r="D82" s="162" t="s">
        <v>546</v>
      </c>
      <c r="E82" s="86"/>
      <c r="F82" s="87"/>
      <c r="G82" s="88"/>
      <c r="H82" s="88"/>
      <c r="I82" s="88"/>
      <c r="J82" s="89"/>
      <c r="K82" s="57"/>
    </row>
    <row r="83" spans="2:11" ht="15.75" thickBot="1">
      <c r="B83" s="9"/>
      <c r="C83" s="59"/>
      <c r="D83" s="90"/>
      <c r="E83" s="91"/>
      <c r="F83" s="92"/>
      <c r="G83" s="93"/>
      <c r="H83" s="93"/>
      <c r="I83" s="93"/>
      <c r="J83" s="93"/>
      <c r="K83" s="57"/>
    </row>
    <row r="84" spans="2:11">
      <c r="B84" s="9"/>
      <c r="C84" s="4"/>
      <c r="D84" s="56" t="s">
        <v>469</v>
      </c>
      <c r="E84" s="6"/>
      <c r="F84" s="6"/>
      <c r="G84" s="6"/>
      <c r="H84" s="6"/>
      <c r="I84" s="6"/>
      <c r="J84" s="7"/>
      <c r="K84" s="57"/>
    </row>
    <row r="85" spans="2:11" ht="15.75" thickBot="1">
      <c r="B85" s="9"/>
      <c r="C85" s="58"/>
      <c r="D85" s="59"/>
      <c r="E85" s="59"/>
      <c r="F85" s="59"/>
      <c r="G85" s="59"/>
      <c r="H85" s="59"/>
      <c r="I85" s="59"/>
      <c r="J85" s="57"/>
      <c r="K85" s="57"/>
    </row>
    <row r="86" spans="2:11">
      <c r="B86" s="12"/>
      <c r="C86" s="60"/>
      <c r="D86" s="283" t="s">
        <v>456</v>
      </c>
      <c r="E86" s="284"/>
      <c r="F86" s="285" t="s">
        <v>457</v>
      </c>
      <c r="G86" s="285" t="s">
        <v>458</v>
      </c>
      <c r="H86" s="285" t="s">
        <v>459</v>
      </c>
      <c r="I86" s="285"/>
      <c r="J86" s="287"/>
      <c r="K86" s="17"/>
    </row>
    <row r="87" spans="2:11">
      <c r="B87" s="12"/>
      <c r="C87" s="60"/>
      <c r="D87" s="26" t="s">
        <v>460</v>
      </c>
      <c r="E87" s="61" t="s">
        <v>461</v>
      </c>
      <c r="F87" s="286"/>
      <c r="G87" s="286"/>
      <c r="H87" s="62" t="s">
        <v>466</v>
      </c>
      <c r="I87" s="62" t="s">
        <v>467</v>
      </c>
      <c r="J87" s="63" t="s">
        <v>468</v>
      </c>
      <c r="K87" s="17"/>
    </row>
    <row r="88" spans="2:11">
      <c r="B88" s="9"/>
      <c r="C88" s="58"/>
      <c r="D88" s="64"/>
      <c r="E88" s="65"/>
      <c r="F88" s="66"/>
      <c r="G88" s="75"/>
      <c r="H88" s="94"/>
      <c r="I88" s="94"/>
      <c r="J88" s="70"/>
      <c r="K88" s="10"/>
    </row>
    <row r="89" spans="2:11">
      <c r="B89" s="9"/>
      <c r="C89" s="58"/>
      <c r="D89" s="71"/>
      <c r="E89" s="72"/>
      <c r="F89" s="73"/>
      <c r="G89" s="95"/>
      <c r="H89" s="96"/>
      <c r="I89" s="96"/>
      <c r="J89" s="77"/>
      <c r="K89" s="10"/>
    </row>
    <row r="90" spans="2:11" ht="15.75" thickBot="1">
      <c r="B90" s="9"/>
      <c r="C90" s="58"/>
      <c r="D90" s="78"/>
      <c r="E90" s="79"/>
      <c r="F90" s="80"/>
      <c r="G90" s="97"/>
      <c r="H90" s="98"/>
      <c r="I90" s="98"/>
      <c r="J90" s="84"/>
      <c r="K90" s="10"/>
    </row>
    <row r="91" spans="2:11">
      <c r="B91" s="9"/>
      <c r="C91" s="58"/>
      <c r="D91" s="21" t="s">
        <v>462</v>
      </c>
      <c r="E91" s="91"/>
      <c r="F91" s="92"/>
      <c r="G91" s="93"/>
      <c r="H91" s="93"/>
      <c r="I91" s="93"/>
      <c r="J91" s="99"/>
      <c r="K91" s="57"/>
    </row>
    <row r="92" spans="2:11">
      <c r="B92" s="9"/>
      <c r="C92" s="58"/>
      <c r="D92" s="279" t="s">
        <v>549</v>
      </c>
      <c r="E92" s="279"/>
      <c r="F92" s="279"/>
      <c r="G92" s="279"/>
      <c r="H92" s="279"/>
      <c r="I92" s="279"/>
      <c r="J92" s="179"/>
      <c r="K92" s="57"/>
    </row>
    <row r="93" spans="2:11" ht="15.75" thickBot="1">
      <c r="B93" s="9"/>
      <c r="C93" s="58"/>
      <c r="D93" s="86" t="s">
        <v>550</v>
      </c>
      <c r="E93" s="180"/>
      <c r="F93" s="180"/>
      <c r="G93" s="180"/>
      <c r="H93" s="180"/>
      <c r="I93" s="180"/>
      <c r="J93" s="100"/>
      <c r="K93" s="57"/>
    </row>
    <row r="94" spans="2:11" ht="15.75" thickBot="1">
      <c r="B94" s="9"/>
      <c r="C94" s="101"/>
      <c r="D94" s="101"/>
      <c r="E94" s="101"/>
      <c r="F94" s="101"/>
      <c r="G94" s="101"/>
      <c r="H94" s="101"/>
      <c r="I94" s="101"/>
      <c r="J94" s="101"/>
      <c r="K94" s="57"/>
    </row>
    <row r="95" spans="2:11" ht="38.25">
      <c r="B95" s="102"/>
      <c r="C95" s="103"/>
      <c r="D95" s="104" t="s">
        <v>470</v>
      </c>
      <c r="E95" s="105"/>
      <c r="F95" s="105"/>
      <c r="G95" s="106"/>
      <c r="H95" s="213" t="s">
        <v>471</v>
      </c>
      <c r="I95" s="213" t="s">
        <v>472</v>
      </c>
      <c r="J95" s="108" t="s">
        <v>473</v>
      </c>
      <c r="K95" s="109"/>
    </row>
    <row r="96" spans="2:11">
      <c r="B96" s="102"/>
      <c r="C96" s="102"/>
      <c r="D96" s="111" t="s">
        <v>474</v>
      </c>
      <c r="E96" s="112"/>
      <c r="F96" s="112"/>
      <c r="G96" s="112"/>
      <c r="H96" s="113"/>
      <c r="I96" s="113"/>
      <c r="J96" s="114"/>
      <c r="K96" s="109"/>
    </row>
    <row r="97" spans="2:11">
      <c r="B97" s="102"/>
      <c r="C97" s="102"/>
      <c r="D97" s="111" t="s">
        <v>475</v>
      </c>
      <c r="E97" s="112"/>
      <c r="F97" s="112"/>
      <c r="G97" s="112"/>
      <c r="H97" s="113"/>
      <c r="I97" s="113"/>
      <c r="J97" s="114"/>
      <c r="K97" s="109"/>
    </row>
    <row r="98" spans="2:11">
      <c r="B98" s="102"/>
      <c r="C98" s="102"/>
      <c r="D98" s="115" t="s">
        <v>476</v>
      </c>
      <c r="E98" s="116"/>
      <c r="F98" s="116"/>
      <c r="G98" s="116"/>
      <c r="H98" s="113"/>
      <c r="I98" s="113">
        <v>1744211.55</v>
      </c>
      <c r="J98" s="113">
        <v>1744211.55</v>
      </c>
      <c r="K98" s="109"/>
    </row>
    <row r="99" spans="2:11">
      <c r="B99" s="102"/>
      <c r="C99" s="102"/>
      <c r="D99" s="111" t="s">
        <v>477</v>
      </c>
      <c r="E99" s="112"/>
      <c r="F99" s="112"/>
      <c r="G99" s="112"/>
      <c r="H99" s="113"/>
      <c r="I99" s="113"/>
      <c r="J99" s="113"/>
      <c r="K99" s="109"/>
    </row>
    <row r="100" spans="2:11">
      <c r="B100" s="102"/>
      <c r="C100" s="102"/>
      <c r="D100" s="111" t="s">
        <v>478</v>
      </c>
      <c r="E100" s="112"/>
      <c r="F100" s="112"/>
      <c r="G100" s="112"/>
      <c r="H100" s="113"/>
      <c r="I100" s="113"/>
      <c r="J100" s="113"/>
      <c r="K100" s="109"/>
    </row>
    <row r="101" spans="2:11">
      <c r="B101" s="102"/>
      <c r="C101" s="102"/>
      <c r="D101" s="115" t="s">
        <v>479</v>
      </c>
      <c r="E101" s="116"/>
      <c r="F101" s="116"/>
      <c r="G101" s="116"/>
      <c r="H101" s="113"/>
      <c r="I101" s="113"/>
      <c r="J101" s="113"/>
      <c r="K101" s="109"/>
    </row>
    <row r="102" spans="2:11">
      <c r="B102" s="102"/>
      <c r="C102" s="102"/>
      <c r="D102" s="115" t="s">
        <v>480</v>
      </c>
      <c r="E102" s="116"/>
      <c r="F102" s="116"/>
      <c r="G102" s="116"/>
      <c r="H102" s="113"/>
      <c r="I102" s="113"/>
      <c r="J102" s="113"/>
      <c r="K102" s="109"/>
    </row>
    <row r="103" spans="2:11">
      <c r="B103" s="102"/>
      <c r="C103" s="102"/>
      <c r="D103" s="115" t="s">
        <v>481</v>
      </c>
      <c r="E103" s="116"/>
      <c r="F103" s="116"/>
      <c r="G103" s="116"/>
      <c r="H103" s="113"/>
      <c r="I103" s="113"/>
      <c r="J103" s="113"/>
      <c r="K103" s="109"/>
    </row>
    <row r="104" spans="2:11">
      <c r="B104" s="102"/>
      <c r="C104" s="102"/>
      <c r="D104" s="115" t="s">
        <v>482</v>
      </c>
      <c r="E104" s="116"/>
      <c r="F104" s="116"/>
      <c r="G104" s="116"/>
      <c r="H104" s="113"/>
      <c r="I104" s="113"/>
      <c r="J104" s="113"/>
      <c r="K104" s="109"/>
    </row>
    <row r="105" spans="2:11">
      <c r="B105" s="102"/>
      <c r="C105" s="102"/>
      <c r="D105" s="115" t="s">
        <v>483</v>
      </c>
      <c r="E105" s="116"/>
      <c r="F105" s="116"/>
      <c r="G105" s="116"/>
      <c r="H105" s="117"/>
      <c r="I105" s="113"/>
      <c r="J105" s="113"/>
      <c r="K105" s="109"/>
    </row>
    <row r="106" spans="2:11">
      <c r="B106" s="102"/>
      <c r="C106" s="102"/>
      <c r="D106" s="115" t="s">
        <v>484</v>
      </c>
      <c r="E106" s="116"/>
      <c r="F106" s="116"/>
      <c r="G106" s="116"/>
      <c r="H106" s="117"/>
      <c r="I106" s="113"/>
      <c r="J106" s="113"/>
      <c r="K106" s="109"/>
    </row>
    <row r="107" spans="2:11">
      <c r="B107" s="102"/>
      <c r="C107" s="102"/>
      <c r="D107" s="118" t="s">
        <v>2</v>
      </c>
      <c r="E107" s="20"/>
      <c r="F107" s="20"/>
      <c r="G107" s="20"/>
      <c r="H107" s="119"/>
      <c r="I107" s="229">
        <f>SUM(I98:I106)</f>
        <v>1744211.55</v>
      </c>
      <c r="J107" s="229">
        <f>SUM(J98:J106)</f>
        <v>1744211.55</v>
      </c>
      <c r="K107" s="109"/>
    </row>
    <row r="108" spans="2:11" ht="15.75" thickBot="1">
      <c r="B108" s="102"/>
      <c r="C108" s="120"/>
      <c r="D108" s="121" t="s">
        <v>485</v>
      </c>
      <c r="E108" s="122"/>
      <c r="F108" s="122"/>
      <c r="G108" s="122"/>
      <c r="H108" s="123"/>
      <c r="I108" s="123"/>
      <c r="J108" s="124"/>
      <c r="K108" s="109"/>
    </row>
    <row r="109" spans="2:11" ht="15.75" thickBot="1">
      <c r="B109" s="9"/>
      <c r="C109" s="21"/>
      <c r="D109" s="21"/>
      <c r="E109" s="21"/>
      <c r="F109" s="21"/>
      <c r="G109" s="21"/>
      <c r="H109" s="21"/>
      <c r="I109" s="21"/>
      <c r="J109" s="21"/>
      <c r="K109" s="10"/>
    </row>
    <row r="110" spans="2:11">
      <c r="B110" s="60"/>
      <c r="C110" s="125"/>
      <c r="D110" s="56" t="s">
        <v>486</v>
      </c>
      <c r="E110" s="126"/>
      <c r="F110" s="126"/>
      <c r="G110" s="56"/>
      <c r="H110" s="56"/>
      <c r="I110" s="56"/>
      <c r="J110" s="127"/>
      <c r="K110" s="128"/>
    </row>
    <row r="111" spans="2:11">
      <c r="B111" s="131"/>
      <c r="C111" s="131"/>
      <c r="D111" s="132"/>
      <c r="E111" s="209"/>
      <c r="F111" s="209"/>
      <c r="G111" s="209"/>
      <c r="H111" s="209"/>
      <c r="I111" s="209"/>
      <c r="J111" s="211" t="s">
        <v>459</v>
      </c>
      <c r="K111" s="135"/>
    </row>
    <row r="112" spans="2:11">
      <c r="B112" s="131"/>
      <c r="C112" s="131"/>
      <c r="D112" s="137" t="s">
        <v>487</v>
      </c>
      <c r="E112" s="138"/>
      <c r="F112" s="138"/>
      <c r="G112" s="138"/>
      <c r="H112" s="138"/>
      <c r="I112" s="139"/>
      <c r="J112" s="114">
        <v>232561.54</v>
      </c>
      <c r="K112" s="135"/>
    </row>
    <row r="113" spans="2:11">
      <c r="B113" s="131"/>
      <c r="C113" s="131"/>
      <c r="D113" s="140" t="s">
        <v>488</v>
      </c>
      <c r="E113" s="138"/>
      <c r="F113" s="138"/>
      <c r="G113" s="138"/>
      <c r="H113" s="138"/>
      <c r="I113" s="138"/>
      <c r="J113" s="114">
        <v>0</v>
      </c>
      <c r="K113" s="135"/>
    </row>
    <row r="114" spans="2:11">
      <c r="B114" s="131"/>
      <c r="C114" s="131"/>
      <c r="D114" s="141" t="s">
        <v>2</v>
      </c>
      <c r="E114" s="138"/>
      <c r="F114" s="138"/>
      <c r="G114" s="138"/>
      <c r="H114" s="138"/>
      <c r="I114" s="138"/>
      <c r="J114" s="228">
        <f>SUM(J112:J113)</f>
        <v>232561.54</v>
      </c>
      <c r="K114" s="135"/>
    </row>
    <row r="115" spans="2:11" ht="15.75" thickBot="1">
      <c r="B115" s="131"/>
      <c r="C115" s="142"/>
      <c r="D115" s="121" t="s">
        <v>489</v>
      </c>
      <c r="E115" s="121"/>
      <c r="F115" s="143"/>
      <c r="G115" s="143"/>
      <c r="H115" s="123"/>
      <c r="I115" s="123"/>
      <c r="J115" s="144"/>
      <c r="K115" s="135"/>
    </row>
    <row r="116" spans="2:11" ht="15.75" thickBot="1">
      <c r="B116" s="58"/>
      <c r="C116" s="59"/>
      <c r="D116" s="59"/>
      <c r="E116" s="59"/>
      <c r="F116" s="59"/>
      <c r="G116" s="59"/>
      <c r="H116" s="59"/>
      <c r="I116" s="59"/>
      <c r="J116" s="59"/>
      <c r="K116" s="57"/>
    </row>
    <row r="117" spans="2:11">
      <c r="B117" s="58"/>
      <c r="C117" s="4"/>
      <c r="D117" s="23" t="s">
        <v>490</v>
      </c>
      <c r="E117" s="6"/>
      <c r="F117" s="6"/>
      <c r="G117" s="6"/>
      <c r="H117" s="269" t="s">
        <v>459</v>
      </c>
      <c r="I117" s="270"/>
      <c r="J117" s="271"/>
      <c r="K117" s="57"/>
    </row>
    <row r="118" spans="2:11">
      <c r="B118" s="58"/>
      <c r="C118" s="58"/>
      <c r="D118" s="214" t="s">
        <v>491</v>
      </c>
      <c r="E118" s="146"/>
      <c r="F118" s="214"/>
      <c r="G118" s="147" t="s">
        <v>492</v>
      </c>
      <c r="H118" s="62" t="s">
        <v>466</v>
      </c>
      <c r="I118" s="62" t="s">
        <v>467</v>
      </c>
      <c r="J118" s="63" t="s">
        <v>468</v>
      </c>
      <c r="K118" s="57"/>
    </row>
    <row r="119" spans="2:11">
      <c r="B119" s="148"/>
      <c r="C119" s="148"/>
      <c r="D119" s="149" t="s">
        <v>493</v>
      </c>
      <c r="E119" s="214"/>
      <c r="F119" s="149"/>
      <c r="G119" s="232">
        <v>2</v>
      </c>
      <c r="H119" s="230">
        <v>7500000</v>
      </c>
      <c r="I119" s="150"/>
      <c r="J119" s="151"/>
      <c r="K119" s="152"/>
    </row>
    <row r="120" spans="2:11">
      <c r="B120" s="131"/>
      <c r="C120" s="131"/>
      <c r="D120" s="149" t="s">
        <v>494</v>
      </c>
      <c r="E120" s="149"/>
      <c r="F120" s="149"/>
      <c r="G120" s="232">
        <v>21</v>
      </c>
      <c r="H120" s="230">
        <v>2151303.91</v>
      </c>
      <c r="I120" s="155"/>
      <c r="J120" s="156"/>
      <c r="K120" s="135"/>
    </row>
    <row r="121" spans="2:11">
      <c r="B121" s="131"/>
      <c r="C121" s="131"/>
      <c r="D121" s="149" t="s">
        <v>495</v>
      </c>
      <c r="E121" s="149"/>
      <c r="F121" s="149"/>
      <c r="G121" s="232"/>
      <c r="H121" s="230"/>
      <c r="I121" s="154"/>
      <c r="J121" s="114"/>
      <c r="K121" s="135"/>
    </row>
    <row r="122" spans="2:11">
      <c r="B122" s="131"/>
      <c r="C122" s="131"/>
      <c r="D122" s="149" t="s">
        <v>496</v>
      </c>
      <c r="E122" s="149"/>
      <c r="F122" s="149"/>
      <c r="G122" s="232"/>
      <c r="H122" s="230"/>
      <c r="I122" s="154"/>
      <c r="J122" s="114"/>
      <c r="K122" s="135"/>
    </row>
    <row r="123" spans="2:11">
      <c r="B123" s="131"/>
      <c r="C123" s="131"/>
      <c r="D123" s="157" t="s">
        <v>497</v>
      </c>
      <c r="E123" s="149"/>
      <c r="F123" s="149"/>
      <c r="G123" s="155"/>
      <c r="H123" s="230">
        <v>232561.54</v>
      </c>
      <c r="I123" s="155"/>
      <c r="J123" s="156"/>
      <c r="K123" s="135"/>
    </row>
    <row r="124" spans="2:11">
      <c r="B124" s="131"/>
      <c r="C124" s="131"/>
      <c r="D124" s="157" t="s">
        <v>498</v>
      </c>
      <c r="E124" s="149"/>
      <c r="F124" s="149"/>
      <c r="G124" s="155"/>
      <c r="H124" s="155"/>
      <c r="I124" s="154"/>
      <c r="J124" s="114">
        <v>1744211.55</v>
      </c>
      <c r="K124" s="135"/>
    </row>
    <row r="125" spans="2:11">
      <c r="B125" s="131"/>
      <c r="C125" s="131"/>
      <c r="D125" s="157" t="s">
        <v>499</v>
      </c>
      <c r="E125" s="149"/>
      <c r="F125" s="149"/>
      <c r="G125" s="154"/>
      <c r="H125" s="155"/>
      <c r="I125" s="155"/>
      <c r="J125" s="114"/>
      <c r="K125" s="135"/>
    </row>
    <row r="126" spans="2:11">
      <c r="B126" s="131"/>
      <c r="C126" s="131"/>
      <c r="D126" s="158" t="s">
        <v>500</v>
      </c>
      <c r="E126" s="149"/>
      <c r="F126" s="158"/>
      <c r="G126" s="244">
        <v>0</v>
      </c>
      <c r="H126" s="113">
        <f>SUM(H119:H123)</f>
        <v>9883865.4499999993</v>
      </c>
      <c r="I126" s="113">
        <f>I121+I122+I124</f>
        <v>0</v>
      </c>
      <c r="J126" s="114">
        <f>J121+J122+J124+J125</f>
        <v>1744211.55</v>
      </c>
      <c r="K126" s="135"/>
    </row>
    <row r="127" spans="2:11" ht="15.75" thickBot="1">
      <c r="B127" s="131"/>
      <c r="C127" s="142"/>
      <c r="D127" s="159" t="s">
        <v>501</v>
      </c>
      <c r="E127" s="160"/>
      <c r="F127" s="159"/>
      <c r="G127" s="235">
        <v>23</v>
      </c>
      <c r="H127" s="272">
        <f>G126+H126+I126+J126</f>
        <v>11628077</v>
      </c>
      <c r="I127" s="273"/>
      <c r="J127" s="274"/>
      <c r="K127" s="135"/>
    </row>
    <row r="128" spans="2:11" ht="15.75" thickBot="1">
      <c r="B128" s="38"/>
      <c r="C128" s="39"/>
      <c r="D128" s="39"/>
      <c r="E128" s="39"/>
      <c r="F128" s="39"/>
      <c r="G128" s="39"/>
      <c r="H128" s="39"/>
      <c r="I128" s="39"/>
      <c r="J128" s="39"/>
      <c r="K128" s="40"/>
    </row>
  </sheetData>
  <mergeCells count="69">
    <mergeCell ref="E42:F42"/>
    <mergeCell ref="I42:J42"/>
    <mergeCell ref="C3:J5"/>
    <mergeCell ref="D15:E15"/>
    <mergeCell ref="F15:F16"/>
    <mergeCell ref="G15:G16"/>
    <mergeCell ref="H15:H16"/>
    <mergeCell ref="I15:I16"/>
    <mergeCell ref="J15:J16"/>
    <mergeCell ref="H8:I8"/>
    <mergeCell ref="D40:F40"/>
    <mergeCell ref="G40:G41"/>
    <mergeCell ref="H40:H41"/>
    <mergeCell ref="I40:J41"/>
    <mergeCell ref="E41:F41"/>
    <mergeCell ref="E63:F63"/>
    <mergeCell ref="I63:J63"/>
    <mergeCell ref="D74:E74"/>
    <mergeCell ref="F74:F75"/>
    <mergeCell ref="G74:G75"/>
    <mergeCell ref="H74:J74"/>
    <mergeCell ref="H117:J117"/>
    <mergeCell ref="H127:J127"/>
    <mergeCell ref="D80:J80"/>
    <mergeCell ref="D86:E86"/>
    <mergeCell ref="F86:F87"/>
    <mergeCell ref="G86:G87"/>
    <mergeCell ref="H86:J86"/>
    <mergeCell ref="D92:I9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I53:J53"/>
    <mergeCell ref="I54:J54"/>
    <mergeCell ref="E58:F58"/>
    <mergeCell ref="E59:F59"/>
    <mergeCell ref="E61:F61"/>
    <mergeCell ref="E53:F53"/>
    <mergeCell ref="E54:F54"/>
    <mergeCell ref="E55:F55"/>
    <mergeCell ref="E56:F56"/>
    <mergeCell ref="E57:F57"/>
    <mergeCell ref="I61:J61"/>
    <mergeCell ref="I48:J48"/>
    <mergeCell ref="I49:J49"/>
    <mergeCell ref="I50:J50"/>
    <mergeCell ref="I51:J51"/>
    <mergeCell ref="I52:J52"/>
    <mergeCell ref="I43:J43"/>
    <mergeCell ref="I44:J44"/>
    <mergeCell ref="I45:J45"/>
    <mergeCell ref="I46:J46"/>
    <mergeCell ref="I47:J47"/>
    <mergeCell ref="I62:J62"/>
    <mergeCell ref="E60:F60"/>
    <mergeCell ref="I60:J60"/>
    <mergeCell ref="I55:J55"/>
    <mergeCell ref="I56:J56"/>
    <mergeCell ref="I57:J57"/>
    <mergeCell ref="I58:J58"/>
    <mergeCell ref="I59:J59"/>
    <mergeCell ref="E62:F6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K110"/>
  <sheetViews>
    <sheetView workbookViewId="0">
      <selection activeCell="C2" sqref="C2:J109"/>
    </sheetView>
  </sheetViews>
  <sheetFormatPr defaultRowHeight="15"/>
  <cols>
    <col min="2" max="2" width="1.7109375" customWidth="1"/>
    <col min="3" max="3" width="4.7109375" customWidth="1"/>
    <col min="4" max="4" width="23.5703125" customWidth="1"/>
    <col min="5" max="5" width="28.28515625" customWidth="1"/>
    <col min="6" max="6" width="14.7109375" customWidth="1"/>
    <col min="7" max="7" width="28.42578125" customWidth="1"/>
    <col min="8" max="8" width="18.28515625" customWidth="1"/>
    <col min="9" max="9" width="22.85546875" customWidth="1"/>
    <col min="10" max="10" width="21" customWidth="1"/>
    <col min="11" max="11" width="2.42578125" customWidth="1"/>
  </cols>
  <sheetData>
    <row r="1" spans="2:11" ht="15.75" thickBot="1"/>
    <row r="2" spans="2:11" ht="15.75">
      <c r="B2" s="4"/>
      <c r="C2" s="5" t="s">
        <v>448</v>
      </c>
      <c r="D2" s="6"/>
      <c r="E2" s="6"/>
      <c r="F2" s="6"/>
      <c r="G2" s="6"/>
      <c r="H2" s="6"/>
      <c r="I2" s="6"/>
      <c r="J2" s="6"/>
      <c r="K2" s="7"/>
    </row>
    <row r="3" spans="2:11">
      <c r="B3" s="9"/>
      <c r="C3" s="305" t="s">
        <v>554</v>
      </c>
      <c r="D3" s="305"/>
      <c r="E3" s="305"/>
      <c r="F3" s="305"/>
      <c r="G3" s="305"/>
      <c r="H3" s="305"/>
      <c r="I3" s="305"/>
      <c r="J3" s="305"/>
      <c r="K3" s="10"/>
    </row>
    <row r="4" spans="2:11">
      <c r="B4" s="9"/>
      <c r="C4" s="305"/>
      <c r="D4" s="305"/>
      <c r="E4" s="305"/>
      <c r="F4" s="305"/>
      <c r="G4" s="305"/>
      <c r="H4" s="305"/>
      <c r="I4" s="305"/>
      <c r="J4" s="305"/>
      <c r="K4" s="10"/>
    </row>
    <row r="5" spans="2:11">
      <c r="B5" s="9"/>
      <c r="C5" s="305"/>
      <c r="D5" s="305"/>
      <c r="E5" s="305"/>
      <c r="F5" s="305"/>
      <c r="G5" s="305"/>
      <c r="H5" s="305"/>
      <c r="I5" s="305"/>
      <c r="J5" s="305"/>
      <c r="K5" s="10"/>
    </row>
    <row r="6" spans="2:11">
      <c r="B6" s="9"/>
      <c r="C6" s="212"/>
      <c r="D6" s="212"/>
      <c r="E6" s="212"/>
      <c r="F6" s="212"/>
      <c r="G6" s="212"/>
      <c r="H6" s="212"/>
      <c r="I6" s="212"/>
      <c r="J6" s="212"/>
      <c r="K6" s="10"/>
    </row>
    <row r="7" spans="2:11">
      <c r="B7" s="12"/>
      <c r="C7" s="13" t="s">
        <v>0</v>
      </c>
      <c r="D7" s="14"/>
      <c r="E7" s="15" t="s">
        <v>31</v>
      </c>
      <c r="F7" s="13"/>
      <c r="G7" s="16" t="s">
        <v>449</v>
      </c>
      <c r="H7" s="13"/>
      <c r="I7" s="13"/>
      <c r="J7" s="16"/>
      <c r="K7" s="17"/>
    </row>
    <row r="8" spans="2:11">
      <c r="B8" s="12"/>
      <c r="C8" s="13" t="s">
        <v>1</v>
      </c>
      <c r="D8" s="14"/>
      <c r="E8" s="18" t="s">
        <v>37</v>
      </c>
      <c r="F8" s="13"/>
      <c r="G8" s="16" t="s">
        <v>450</v>
      </c>
      <c r="H8" s="19" t="s">
        <v>581</v>
      </c>
      <c r="I8" s="16"/>
      <c r="J8" s="13"/>
      <c r="K8" s="17"/>
    </row>
    <row r="9" spans="2:11">
      <c r="B9" s="12"/>
      <c r="C9" s="13" t="s">
        <v>527</v>
      </c>
      <c r="D9" s="13"/>
      <c r="E9" s="215">
        <v>4877825</v>
      </c>
      <c r="F9" s="13" t="s">
        <v>451</v>
      </c>
      <c r="G9" s="16" t="s">
        <v>452</v>
      </c>
      <c r="H9" s="20" t="s">
        <v>582</v>
      </c>
      <c r="I9" s="16"/>
      <c r="J9" s="13"/>
      <c r="K9" s="17"/>
    </row>
    <row r="10" spans="2:11">
      <c r="B10" s="12"/>
      <c r="C10" s="13"/>
      <c r="D10" s="13"/>
      <c r="E10" s="13"/>
      <c r="F10" s="13"/>
      <c r="G10" s="16" t="s">
        <v>453</v>
      </c>
      <c r="H10" s="20">
        <v>523</v>
      </c>
      <c r="I10" s="16"/>
      <c r="J10" s="13"/>
      <c r="K10" s="17"/>
    </row>
    <row r="11" spans="2:11">
      <c r="B11" s="12"/>
      <c r="C11" s="13"/>
      <c r="D11" s="13"/>
      <c r="E11" s="13"/>
      <c r="F11" s="13"/>
      <c r="G11" s="16" t="s">
        <v>454</v>
      </c>
      <c r="H11" s="20">
        <v>8290042432</v>
      </c>
      <c r="I11" s="16"/>
      <c r="J11" s="13"/>
      <c r="K11" s="17"/>
    </row>
    <row r="12" spans="2:11" ht="15.75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>
      <c r="B13" s="9"/>
      <c r="C13" s="22"/>
      <c r="D13" s="23" t="s">
        <v>455</v>
      </c>
      <c r="E13" s="24"/>
      <c r="F13" s="24"/>
      <c r="G13" s="24"/>
      <c r="H13" s="24"/>
      <c r="I13" s="24"/>
      <c r="J13" s="25"/>
      <c r="K13" s="10"/>
    </row>
    <row r="14" spans="2:11" ht="15.75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>
      <c r="B15" s="9"/>
      <c r="C15" s="9"/>
      <c r="D15" s="306" t="s">
        <v>456</v>
      </c>
      <c r="E15" s="307"/>
      <c r="F15" s="308" t="s">
        <v>528</v>
      </c>
      <c r="G15" s="308" t="s">
        <v>503</v>
      </c>
      <c r="H15" s="275" t="s">
        <v>504</v>
      </c>
      <c r="I15" s="275" t="s">
        <v>529</v>
      </c>
      <c r="J15" s="277" t="s">
        <v>459</v>
      </c>
      <c r="K15" s="10"/>
    </row>
    <row r="16" spans="2:11" ht="39" customHeight="1">
      <c r="B16" s="9"/>
      <c r="C16" s="9"/>
      <c r="D16" s="178" t="s">
        <v>531</v>
      </c>
      <c r="E16" s="176" t="s">
        <v>532</v>
      </c>
      <c r="F16" s="309"/>
      <c r="G16" s="309"/>
      <c r="H16" s="276"/>
      <c r="I16" s="276"/>
      <c r="J16" s="278"/>
      <c r="K16" s="10"/>
    </row>
    <row r="17" spans="2:11" ht="26.25">
      <c r="B17" s="9"/>
      <c r="C17" s="9"/>
      <c r="D17" s="237" t="s">
        <v>851</v>
      </c>
      <c r="E17" s="237" t="s">
        <v>852</v>
      </c>
      <c r="F17" s="223">
        <v>1570</v>
      </c>
      <c r="G17" s="28" t="s">
        <v>854</v>
      </c>
      <c r="H17" s="29" t="s">
        <v>857</v>
      </c>
      <c r="I17" s="247" t="s">
        <v>860</v>
      </c>
      <c r="J17" s="249">
        <v>1520000</v>
      </c>
      <c r="K17" s="10"/>
    </row>
    <row r="18" spans="2:11" ht="26.25">
      <c r="B18" s="9"/>
      <c r="C18" s="9"/>
      <c r="D18" s="237" t="s">
        <v>853</v>
      </c>
      <c r="E18" s="237" t="s">
        <v>852</v>
      </c>
      <c r="F18" s="224">
        <v>1235</v>
      </c>
      <c r="G18" s="28" t="s">
        <v>854</v>
      </c>
      <c r="H18" s="29" t="s">
        <v>858</v>
      </c>
      <c r="I18" s="247" t="s">
        <v>861</v>
      </c>
      <c r="J18" s="250">
        <v>1108600</v>
      </c>
      <c r="K18" s="10"/>
    </row>
    <row r="19" spans="2:11" ht="26.25">
      <c r="B19" s="9"/>
      <c r="C19" s="9"/>
      <c r="D19" s="239" t="s">
        <v>855</v>
      </c>
      <c r="E19" s="239" t="s">
        <v>856</v>
      </c>
      <c r="F19" s="224">
        <v>696</v>
      </c>
      <c r="G19" s="28" t="s">
        <v>854</v>
      </c>
      <c r="H19" s="29" t="s">
        <v>859</v>
      </c>
      <c r="I19" s="247" t="s">
        <v>862</v>
      </c>
      <c r="J19" s="257">
        <v>1419994.75</v>
      </c>
      <c r="K19" s="10"/>
    </row>
    <row r="20" spans="2:11" ht="15.75" thickBot="1">
      <c r="B20" s="9"/>
      <c r="C20" s="9"/>
      <c r="D20" s="221" t="s">
        <v>863</v>
      </c>
      <c r="E20" s="222">
        <v>3</v>
      </c>
      <c r="F20" s="222">
        <f>SUM(F17:F19)</f>
        <v>3501</v>
      </c>
      <c r="G20" s="241"/>
      <c r="H20" s="222" t="s">
        <v>864</v>
      </c>
      <c r="I20" s="222" t="s">
        <v>864</v>
      </c>
      <c r="J20" s="242">
        <f>SUM(J17:J19)</f>
        <v>4048594.75</v>
      </c>
      <c r="K20" s="10"/>
    </row>
    <row r="21" spans="2:11">
      <c r="B21" s="9"/>
      <c r="C21" s="9"/>
      <c r="D21" s="3" t="s">
        <v>530</v>
      </c>
      <c r="E21" s="21"/>
      <c r="F21" s="21"/>
      <c r="G21" s="21"/>
      <c r="H21" s="21"/>
      <c r="I21" s="21"/>
      <c r="J21" s="10"/>
      <c r="K21" s="10"/>
    </row>
    <row r="22" spans="2:11">
      <c r="B22" s="9"/>
      <c r="C22" s="9"/>
      <c r="D22" s="3" t="s">
        <v>556</v>
      </c>
      <c r="E22" s="35"/>
      <c r="F22" s="35"/>
      <c r="G22" s="35"/>
      <c r="H22" s="35"/>
      <c r="I22" s="35"/>
      <c r="J22" s="36"/>
      <c r="K22" s="10"/>
    </row>
    <row r="23" spans="2:11">
      <c r="B23" s="9"/>
      <c r="C23" s="9"/>
      <c r="D23" s="177" t="s">
        <v>533</v>
      </c>
      <c r="E23" s="35"/>
      <c r="F23" s="35"/>
      <c r="G23" s="35"/>
      <c r="H23" s="35"/>
      <c r="I23" s="35"/>
      <c r="J23" s="36"/>
      <c r="K23" s="10"/>
    </row>
    <row r="24" spans="2:11">
      <c r="B24" s="9"/>
      <c r="C24" s="9"/>
      <c r="D24" s="21" t="s">
        <v>534</v>
      </c>
      <c r="E24" s="35"/>
      <c r="F24" s="35"/>
      <c r="G24" s="35"/>
      <c r="H24" s="35"/>
      <c r="I24" s="35"/>
      <c r="J24" s="36"/>
      <c r="K24" s="10"/>
    </row>
    <row r="25" spans="2:11">
      <c r="B25" s="9"/>
      <c r="C25" s="9"/>
      <c r="D25" s="37" t="s">
        <v>555</v>
      </c>
      <c r="E25" s="35"/>
      <c r="F25" s="35"/>
      <c r="G25" s="35"/>
      <c r="H25" s="35"/>
      <c r="I25" s="35"/>
      <c r="J25" s="36"/>
      <c r="K25" s="10"/>
    </row>
    <row r="26" spans="2:11">
      <c r="B26" s="9"/>
      <c r="C26" s="9"/>
      <c r="D26" s="37" t="s">
        <v>558</v>
      </c>
      <c r="E26" s="35"/>
      <c r="F26" s="35"/>
      <c r="G26" s="35"/>
      <c r="H26" s="35"/>
      <c r="I26" s="35"/>
      <c r="J26" s="36"/>
      <c r="K26" s="10"/>
    </row>
    <row r="27" spans="2:11">
      <c r="B27" s="9"/>
      <c r="C27" s="9"/>
      <c r="D27" s="204" t="s">
        <v>565</v>
      </c>
      <c r="E27" s="35"/>
      <c r="F27" s="35"/>
      <c r="G27" s="35"/>
      <c r="H27" s="35"/>
      <c r="I27" s="35"/>
      <c r="J27" s="36"/>
      <c r="K27" s="10"/>
    </row>
    <row r="28" spans="2:11">
      <c r="B28" s="9"/>
      <c r="C28" s="9"/>
      <c r="D28" s="21" t="s">
        <v>557</v>
      </c>
      <c r="E28" s="35"/>
      <c r="F28" s="35"/>
      <c r="G28" s="35"/>
      <c r="H28" s="35"/>
      <c r="I28" s="35"/>
      <c r="J28" s="36"/>
      <c r="K28" s="10"/>
    </row>
    <row r="29" spans="2:11">
      <c r="B29" s="9"/>
      <c r="C29" s="9"/>
      <c r="D29" s="21" t="s">
        <v>535</v>
      </c>
      <c r="E29" s="35"/>
      <c r="F29" s="35"/>
      <c r="G29" s="35"/>
      <c r="H29" s="35"/>
      <c r="I29" s="35"/>
      <c r="J29" s="36"/>
      <c r="K29" s="10"/>
    </row>
    <row r="30" spans="2:11">
      <c r="B30" s="9"/>
      <c r="C30" s="9"/>
      <c r="D30" s="21" t="s">
        <v>559</v>
      </c>
      <c r="E30" s="35"/>
      <c r="F30" s="35"/>
      <c r="G30" s="35"/>
      <c r="H30" s="35"/>
      <c r="I30" s="35"/>
      <c r="J30" s="36"/>
      <c r="K30" s="10"/>
    </row>
    <row r="31" spans="2:11">
      <c r="B31" s="9"/>
      <c r="C31" s="9"/>
      <c r="D31" s="21" t="s">
        <v>536</v>
      </c>
      <c r="E31" s="35"/>
      <c r="F31" s="35"/>
      <c r="G31" s="35"/>
      <c r="H31" s="35"/>
      <c r="I31" s="35"/>
      <c r="J31" s="36"/>
      <c r="K31" s="10"/>
    </row>
    <row r="32" spans="2:11">
      <c r="B32" s="9"/>
      <c r="C32" s="9"/>
      <c r="D32" s="21" t="s">
        <v>537</v>
      </c>
      <c r="E32" s="35"/>
      <c r="F32" s="35"/>
      <c r="G32" s="35"/>
      <c r="H32" s="35"/>
      <c r="I32" s="35"/>
      <c r="J32" s="36"/>
      <c r="K32" s="10"/>
    </row>
    <row r="33" spans="2:11">
      <c r="B33" s="9"/>
      <c r="C33" s="9"/>
      <c r="D33" s="21" t="s">
        <v>538</v>
      </c>
      <c r="E33" s="35"/>
      <c r="F33" s="35"/>
      <c r="G33" s="35"/>
      <c r="H33" s="35"/>
      <c r="I33" s="35"/>
      <c r="J33" s="36"/>
      <c r="K33" s="10"/>
    </row>
    <row r="34" spans="2:11">
      <c r="B34" s="9"/>
      <c r="C34" s="9"/>
      <c r="D34" s="21" t="s">
        <v>539</v>
      </c>
      <c r="E34" s="35"/>
      <c r="F34" s="35"/>
      <c r="G34" s="35"/>
      <c r="H34" s="35"/>
      <c r="I34" s="35"/>
      <c r="J34" s="36"/>
      <c r="K34" s="10"/>
    </row>
    <row r="35" spans="2:11">
      <c r="B35" s="9"/>
      <c r="C35" s="9"/>
      <c r="D35" s="21" t="s">
        <v>540</v>
      </c>
      <c r="E35" s="35"/>
      <c r="F35" s="35"/>
      <c r="G35" s="35"/>
      <c r="H35" s="35"/>
      <c r="I35" s="35"/>
      <c r="J35" s="36"/>
      <c r="K35" s="10"/>
    </row>
    <row r="36" spans="2:11" ht="15.75" thickBot="1">
      <c r="B36" s="9"/>
      <c r="C36" s="38"/>
      <c r="D36" s="39"/>
      <c r="E36" s="39"/>
      <c r="F36" s="39"/>
      <c r="G36" s="39"/>
      <c r="H36" s="39"/>
      <c r="I36" s="39"/>
      <c r="J36" s="40"/>
      <c r="K36" s="10"/>
    </row>
    <row r="37" spans="2:11">
      <c r="B37" s="9"/>
      <c r="C37" s="21"/>
      <c r="D37" s="21"/>
      <c r="E37" s="21"/>
      <c r="F37" s="21"/>
      <c r="G37" s="21"/>
      <c r="H37" s="21"/>
      <c r="I37" s="21"/>
      <c r="J37" s="21"/>
      <c r="K37" s="10"/>
    </row>
    <row r="38" spans="2:11" ht="15.75" thickBot="1">
      <c r="B38" s="9"/>
      <c r="C38" s="21"/>
      <c r="D38" s="21"/>
      <c r="E38" s="21"/>
      <c r="F38" s="21"/>
      <c r="G38" s="21"/>
      <c r="H38" s="21"/>
      <c r="I38" s="21"/>
      <c r="J38" s="21"/>
      <c r="K38" s="10"/>
    </row>
    <row r="39" spans="2:11">
      <c r="B39" s="9"/>
      <c r="C39" s="22"/>
      <c r="D39" s="23" t="s">
        <v>463</v>
      </c>
      <c r="E39" s="24"/>
      <c r="F39" s="24"/>
      <c r="G39" s="24"/>
      <c r="H39" s="24"/>
      <c r="I39" s="24"/>
      <c r="J39" s="25"/>
      <c r="K39" s="10"/>
    </row>
    <row r="40" spans="2:11" ht="15.75" thickBot="1">
      <c r="B40" s="9"/>
      <c r="C40" s="9"/>
      <c r="D40" s="13"/>
      <c r="E40" s="21"/>
      <c r="F40" s="21"/>
      <c r="G40" s="21"/>
      <c r="H40" s="21"/>
      <c r="I40" s="21"/>
      <c r="J40" s="10"/>
      <c r="K40" s="10"/>
    </row>
    <row r="41" spans="2:11">
      <c r="B41" s="9"/>
      <c r="C41" s="9"/>
      <c r="D41" s="296" t="s">
        <v>456</v>
      </c>
      <c r="E41" s="297"/>
      <c r="F41" s="298"/>
      <c r="G41" s="285" t="s">
        <v>457</v>
      </c>
      <c r="H41" s="285" t="s">
        <v>458</v>
      </c>
      <c r="I41" s="299" t="s">
        <v>459</v>
      </c>
      <c r="J41" s="300"/>
      <c r="K41" s="10"/>
    </row>
    <row r="42" spans="2:11">
      <c r="B42" s="9"/>
      <c r="C42" s="9"/>
      <c r="D42" s="26" t="s">
        <v>460</v>
      </c>
      <c r="E42" s="303" t="s">
        <v>461</v>
      </c>
      <c r="F42" s="304"/>
      <c r="G42" s="286"/>
      <c r="H42" s="286"/>
      <c r="I42" s="301"/>
      <c r="J42" s="302"/>
      <c r="K42" s="10"/>
    </row>
    <row r="43" spans="2:11">
      <c r="B43" s="9"/>
      <c r="C43" s="9"/>
      <c r="D43" s="27"/>
      <c r="E43" s="335"/>
      <c r="F43" s="336"/>
      <c r="G43" s="41"/>
      <c r="H43" s="42"/>
      <c r="I43" s="340"/>
      <c r="J43" s="341"/>
      <c r="K43" s="10"/>
    </row>
    <row r="44" spans="2:11">
      <c r="B44" s="9"/>
      <c r="C44" s="9"/>
      <c r="D44" s="30"/>
      <c r="E44" s="32"/>
      <c r="F44" s="43"/>
      <c r="G44" s="44"/>
      <c r="H44" s="45"/>
      <c r="I44" s="46"/>
      <c r="J44" s="47"/>
      <c r="K44" s="10"/>
    </row>
    <row r="45" spans="2:11" ht="15.75" thickBot="1">
      <c r="B45" s="9"/>
      <c r="C45" s="9"/>
      <c r="D45" s="33"/>
      <c r="E45" s="337"/>
      <c r="F45" s="338"/>
      <c r="G45" s="48"/>
      <c r="H45" s="49"/>
      <c r="I45" s="337"/>
      <c r="J45" s="339"/>
      <c r="K45" s="10"/>
    </row>
    <row r="46" spans="2:11">
      <c r="B46" s="9"/>
      <c r="C46" s="9"/>
      <c r="D46" s="21" t="s">
        <v>464</v>
      </c>
      <c r="E46" s="35"/>
      <c r="F46" s="35"/>
      <c r="G46" s="35"/>
      <c r="H46" s="35"/>
      <c r="I46" s="35"/>
      <c r="J46" s="36"/>
      <c r="K46" s="10"/>
    </row>
    <row r="47" spans="2:11">
      <c r="B47" s="9"/>
      <c r="C47" s="9"/>
      <c r="D47" s="37" t="s">
        <v>541</v>
      </c>
      <c r="E47" s="35"/>
      <c r="F47" s="35"/>
      <c r="G47" s="35"/>
      <c r="H47" s="35"/>
      <c r="I47" s="35"/>
      <c r="J47" s="36"/>
      <c r="K47" s="10"/>
    </row>
    <row r="48" spans="2:11">
      <c r="B48" s="9"/>
      <c r="C48" s="9"/>
      <c r="D48" s="21" t="s">
        <v>560</v>
      </c>
      <c r="E48" s="37"/>
      <c r="F48" s="50"/>
      <c r="G48" s="51"/>
      <c r="H48" s="51"/>
      <c r="I48" s="51"/>
      <c r="J48" s="52"/>
      <c r="K48" s="10"/>
    </row>
    <row r="49" spans="2:11">
      <c r="B49" s="9"/>
      <c r="C49" s="9"/>
      <c r="D49" s="37" t="s">
        <v>542</v>
      </c>
      <c r="E49" s="37"/>
      <c r="F49" s="50"/>
      <c r="G49" s="51"/>
      <c r="H49" s="51"/>
      <c r="I49" s="51"/>
      <c r="J49" s="52"/>
      <c r="K49" s="10"/>
    </row>
    <row r="50" spans="2:11">
      <c r="B50" s="9"/>
      <c r="C50" s="9"/>
      <c r="D50" s="37" t="s">
        <v>543</v>
      </c>
      <c r="E50" s="35"/>
      <c r="F50" s="35"/>
      <c r="G50" s="35"/>
      <c r="H50" s="35"/>
      <c r="I50" s="35"/>
      <c r="J50" s="36"/>
      <c r="K50" s="10"/>
    </row>
    <row r="51" spans="2:11">
      <c r="B51" s="9"/>
      <c r="C51" s="9"/>
      <c r="D51" s="37" t="s">
        <v>547</v>
      </c>
      <c r="E51" s="35"/>
      <c r="F51" s="35"/>
      <c r="G51" s="35"/>
      <c r="H51" s="35"/>
      <c r="I51" s="35"/>
      <c r="J51" s="36"/>
      <c r="K51" s="10"/>
    </row>
    <row r="52" spans="2:11" ht="15.75" thickBot="1">
      <c r="B52" s="9"/>
      <c r="C52" s="38"/>
      <c r="D52" s="39" t="s">
        <v>548</v>
      </c>
      <c r="E52" s="54"/>
      <c r="F52" s="54"/>
      <c r="G52" s="54"/>
      <c r="H52" s="54"/>
      <c r="I52" s="54"/>
      <c r="J52" s="55"/>
      <c r="K52" s="10"/>
    </row>
    <row r="53" spans="2:11" ht="15.75" thickBot="1">
      <c r="B53" s="9"/>
      <c r="C53" s="21"/>
      <c r="D53" s="21"/>
      <c r="E53" s="21"/>
      <c r="F53" s="21"/>
      <c r="G53" s="21"/>
      <c r="H53" s="21"/>
      <c r="I53" s="21"/>
      <c r="J53" s="21"/>
      <c r="K53" s="10"/>
    </row>
    <row r="54" spans="2:11">
      <c r="B54" s="9"/>
      <c r="C54" s="4"/>
      <c r="D54" s="56" t="s">
        <v>465</v>
      </c>
      <c r="E54" s="6"/>
      <c r="F54" s="6"/>
      <c r="G54" s="6"/>
      <c r="H54" s="6"/>
      <c r="I54" s="6"/>
      <c r="J54" s="7"/>
      <c r="K54" s="57"/>
    </row>
    <row r="55" spans="2:11" ht="15.75" thickBot="1">
      <c r="B55" s="9"/>
      <c r="C55" s="58"/>
      <c r="D55" s="59"/>
      <c r="E55" s="59"/>
      <c r="F55" s="59"/>
      <c r="G55" s="59"/>
      <c r="H55" s="59"/>
      <c r="I55" s="59"/>
      <c r="J55" s="57"/>
      <c r="K55" s="57"/>
    </row>
    <row r="56" spans="2:11">
      <c r="B56" s="12"/>
      <c r="C56" s="60"/>
      <c r="D56" s="283" t="s">
        <v>456</v>
      </c>
      <c r="E56" s="284"/>
      <c r="F56" s="285" t="s">
        <v>457</v>
      </c>
      <c r="G56" s="285" t="s">
        <v>458</v>
      </c>
      <c r="H56" s="285" t="s">
        <v>459</v>
      </c>
      <c r="I56" s="285"/>
      <c r="J56" s="287"/>
      <c r="K56" s="17"/>
    </row>
    <row r="57" spans="2:11">
      <c r="B57" s="12"/>
      <c r="C57" s="60"/>
      <c r="D57" s="26" t="s">
        <v>460</v>
      </c>
      <c r="E57" s="61" t="s">
        <v>461</v>
      </c>
      <c r="F57" s="286"/>
      <c r="G57" s="286"/>
      <c r="H57" s="62" t="s">
        <v>466</v>
      </c>
      <c r="I57" s="62" t="s">
        <v>467</v>
      </c>
      <c r="J57" s="63" t="s">
        <v>468</v>
      </c>
      <c r="K57" s="17"/>
    </row>
    <row r="58" spans="2:11">
      <c r="B58" s="9"/>
      <c r="C58" s="58"/>
      <c r="D58" s="64"/>
      <c r="E58" s="65"/>
      <c r="F58" s="66"/>
      <c r="G58" s="67"/>
      <c r="H58" s="68"/>
      <c r="I58" s="69"/>
      <c r="J58" s="70"/>
      <c r="K58" s="10"/>
    </row>
    <row r="59" spans="2:11">
      <c r="B59" s="9"/>
      <c r="C59" s="58"/>
      <c r="D59" s="71"/>
      <c r="E59" s="72"/>
      <c r="F59" s="73"/>
      <c r="G59" s="74"/>
      <c r="H59" s="75"/>
      <c r="I59" s="76"/>
      <c r="J59" s="77"/>
      <c r="K59" s="10"/>
    </row>
    <row r="60" spans="2:11" ht="15.75" thickBot="1">
      <c r="B60" s="9"/>
      <c r="C60" s="58"/>
      <c r="D60" s="78"/>
      <c r="E60" s="79"/>
      <c r="F60" s="80"/>
      <c r="G60" s="81"/>
      <c r="H60" s="82"/>
      <c r="I60" s="83"/>
      <c r="J60" s="84"/>
      <c r="K60" s="10"/>
    </row>
    <row r="61" spans="2:11">
      <c r="B61" s="9"/>
      <c r="C61" s="58"/>
      <c r="D61" s="181" t="s">
        <v>462</v>
      </c>
      <c r="E61" s="182"/>
      <c r="F61" s="183"/>
      <c r="G61" s="184"/>
      <c r="H61" s="184"/>
      <c r="I61" s="185"/>
      <c r="J61" s="7"/>
      <c r="K61" s="10"/>
    </row>
    <row r="62" spans="2:11">
      <c r="B62" s="9"/>
      <c r="C62" s="58"/>
      <c r="D62" s="280" t="s">
        <v>544</v>
      </c>
      <c r="E62" s="281"/>
      <c r="F62" s="281"/>
      <c r="G62" s="281"/>
      <c r="H62" s="281"/>
      <c r="I62" s="281"/>
      <c r="J62" s="282"/>
      <c r="K62" s="57"/>
    </row>
    <row r="63" spans="2:11">
      <c r="B63" s="9"/>
      <c r="C63" s="58"/>
      <c r="D63" s="208" t="s">
        <v>545</v>
      </c>
      <c r="E63" s="209"/>
      <c r="F63" s="209"/>
      <c r="G63" s="209"/>
      <c r="H63" s="209"/>
      <c r="I63" s="209"/>
      <c r="J63" s="210"/>
      <c r="K63" s="57"/>
    </row>
    <row r="64" spans="2:11" ht="15.75" thickBot="1">
      <c r="B64" s="9"/>
      <c r="C64" s="85"/>
      <c r="D64" s="162" t="s">
        <v>546</v>
      </c>
      <c r="E64" s="86"/>
      <c r="F64" s="87"/>
      <c r="G64" s="88"/>
      <c r="H64" s="88"/>
      <c r="I64" s="88"/>
      <c r="J64" s="89"/>
      <c r="K64" s="57"/>
    </row>
    <row r="65" spans="2:11" ht="15.75" thickBot="1">
      <c r="B65" s="9"/>
      <c r="C65" s="59"/>
      <c r="D65" s="90"/>
      <c r="E65" s="91"/>
      <c r="F65" s="92"/>
      <c r="G65" s="93"/>
      <c r="H65" s="93"/>
      <c r="I65" s="93"/>
      <c r="J65" s="93"/>
      <c r="K65" s="57"/>
    </row>
    <row r="66" spans="2:11">
      <c r="B66" s="9"/>
      <c r="C66" s="4"/>
      <c r="D66" s="56" t="s">
        <v>469</v>
      </c>
      <c r="E66" s="6"/>
      <c r="F66" s="6"/>
      <c r="G66" s="6"/>
      <c r="H66" s="6"/>
      <c r="I66" s="6"/>
      <c r="J66" s="7"/>
      <c r="K66" s="57"/>
    </row>
    <row r="67" spans="2:11" ht="15.75" thickBot="1">
      <c r="B67" s="9"/>
      <c r="C67" s="58"/>
      <c r="D67" s="59"/>
      <c r="E67" s="59"/>
      <c r="F67" s="59"/>
      <c r="G67" s="59"/>
      <c r="H67" s="59"/>
      <c r="I67" s="59"/>
      <c r="J67" s="57"/>
      <c r="K67" s="57"/>
    </row>
    <row r="68" spans="2:11">
      <c r="B68" s="12"/>
      <c r="C68" s="60"/>
      <c r="D68" s="283" t="s">
        <v>456</v>
      </c>
      <c r="E68" s="284"/>
      <c r="F68" s="285" t="s">
        <v>457</v>
      </c>
      <c r="G68" s="285" t="s">
        <v>458</v>
      </c>
      <c r="H68" s="285" t="s">
        <v>459</v>
      </c>
      <c r="I68" s="285"/>
      <c r="J68" s="287"/>
      <c r="K68" s="17"/>
    </row>
    <row r="69" spans="2:11">
      <c r="B69" s="12"/>
      <c r="C69" s="60"/>
      <c r="D69" s="26" t="s">
        <v>460</v>
      </c>
      <c r="E69" s="61" t="s">
        <v>461</v>
      </c>
      <c r="F69" s="286"/>
      <c r="G69" s="286"/>
      <c r="H69" s="62" t="s">
        <v>466</v>
      </c>
      <c r="I69" s="62" t="s">
        <v>467</v>
      </c>
      <c r="J69" s="63" t="s">
        <v>468</v>
      </c>
      <c r="K69" s="17"/>
    </row>
    <row r="70" spans="2:11">
      <c r="B70" s="9"/>
      <c r="C70" s="58"/>
      <c r="D70" s="64"/>
      <c r="E70" s="65"/>
      <c r="F70" s="66"/>
      <c r="G70" s="75"/>
      <c r="H70" s="94"/>
      <c r="I70" s="94"/>
      <c r="J70" s="70"/>
      <c r="K70" s="10"/>
    </row>
    <row r="71" spans="2:11">
      <c r="B71" s="9"/>
      <c r="C71" s="58"/>
      <c r="D71" s="71"/>
      <c r="E71" s="72"/>
      <c r="F71" s="73"/>
      <c r="G71" s="95"/>
      <c r="H71" s="96"/>
      <c r="I71" s="96"/>
      <c r="J71" s="77"/>
      <c r="K71" s="10"/>
    </row>
    <row r="72" spans="2:11" ht="15.75" thickBot="1">
      <c r="B72" s="9"/>
      <c r="C72" s="58"/>
      <c r="D72" s="78"/>
      <c r="E72" s="79"/>
      <c r="F72" s="80"/>
      <c r="G72" s="97"/>
      <c r="H72" s="98"/>
      <c r="I72" s="98"/>
      <c r="J72" s="84"/>
      <c r="K72" s="10"/>
    </row>
    <row r="73" spans="2:11">
      <c r="B73" s="9"/>
      <c r="C73" s="58"/>
      <c r="D73" s="21" t="s">
        <v>462</v>
      </c>
      <c r="E73" s="91"/>
      <c r="F73" s="92"/>
      <c r="G73" s="93"/>
      <c r="H73" s="93"/>
      <c r="I73" s="93"/>
      <c r="J73" s="99"/>
      <c r="K73" s="57"/>
    </row>
    <row r="74" spans="2:11">
      <c r="B74" s="9"/>
      <c r="C74" s="58"/>
      <c r="D74" s="279" t="s">
        <v>549</v>
      </c>
      <c r="E74" s="279"/>
      <c r="F74" s="279"/>
      <c r="G74" s="279"/>
      <c r="H74" s="279"/>
      <c r="I74" s="279"/>
      <c r="J74" s="179"/>
      <c r="K74" s="57"/>
    </row>
    <row r="75" spans="2:11" ht="15.75" thickBot="1">
      <c r="B75" s="9"/>
      <c r="C75" s="58"/>
      <c r="D75" s="86" t="s">
        <v>550</v>
      </c>
      <c r="E75" s="180"/>
      <c r="F75" s="180"/>
      <c r="G75" s="180"/>
      <c r="H75" s="180"/>
      <c r="I75" s="180"/>
      <c r="J75" s="100"/>
      <c r="K75" s="57"/>
    </row>
    <row r="76" spans="2:11" ht="15.75" thickBot="1">
      <c r="B76" s="9"/>
      <c r="C76" s="101"/>
      <c r="D76" s="101"/>
      <c r="E76" s="101"/>
      <c r="F76" s="101"/>
      <c r="G76" s="101"/>
      <c r="H76" s="101"/>
      <c r="I76" s="101"/>
      <c r="J76" s="101"/>
      <c r="K76" s="57"/>
    </row>
    <row r="77" spans="2:11" ht="38.25">
      <c r="B77" s="102"/>
      <c r="C77" s="103"/>
      <c r="D77" s="104" t="s">
        <v>470</v>
      </c>
      <c r="E77" s="105"/>
      <c r="F77" s="105"/>
      <c r="G77" s="106"/>
      <c r="H77" s="213" t="s">
        <v>471</v>
      </c>
      <c r="I77" s="213" t="s">
        <v>472</v>
      </c>
      <c r="J77" s="108" t="s">
        <v>473</v>
      </c>
      <c r="K77" s="109"/>
    </row>
    <row r="78" spans="2:11">
      <c r="B78" s="102"/>
      <c r="C78" s="102"/>
      <c r="D78" s="111" t="s">
        <v>474</v>
      </c>
      <c r="E78" s="112"/>
      <c r="F78" s="112"/>
      <c r="G78" s="112"/>
      <c r="H78" s="113"/>
      <c r="I78" s="113"/>
      <c r="J78" s="114"/>
      <c r="K78" s="109"/>
    </row>
    <row r="79" spans="2:11">
      <c r="B79" s="102"/>
      <c r="C79" s="102"/>
      <c r="D79" s="111" t="s">
        <v>475</v>
      </c>
      <c r="E79" s="112"/>
      <c r="F79" s="112"/>
      <c r="G79" s="112"/>
      <c r="H79" s="113"/>
      <c r="I79" s="113"/>
      <c r="J79" s="114"/>
      <c r="K79" s="109"/>
    </row>
    <row r="80" spans="2:11">
      <c r="B80" s="102"/>
      <c r="C80" s="102"/>
      <c r="D80" s="115" t="s">
        <v>476</v>
      </c>
      <c r="E80" s="116"/>
      <c r="F80" s="116"/>
      <c r="G80" s="116"/>
      <c r="H80" s="113"/>
      <c r="I80" s="113"/>
      <c r="J80" s="114"/>
      <c r="K80" s="109"/>
    </row>
    <row r="81" spans="2:11">
      <c r="B81" s="102"/>
      <c r="C81" s="102"/>
      <c r="D81" s="111" t="s">
        <v>477</v>
      </c>
      <c r="E81" s="112"/>
      <c r="F81" s="112"/>
      <c r="G81" s="112"/>
      <c r="H81" s="113"/>
      <c r="I81" s="113">
        <v>731673.75</v>
      </c>
      <c r="J81" s="113">
        <v>731673.75</v>
      </c>
      <c r="K81" s="109"/>
    </row>
    <row r="82" spans="2:11">
      <c r="B82" s="102"/>
      <c r="C82" s="102"/>
      <c r="D82" s="111" t="s">
        <v>478</v>
      </c>
      <c r="E82" s="112"/>
      <c r="F82" s="112"/>
      <c r="G82" s="112"/>
      <c r="H82" s="113"/>
      <c r="I82" s="113"/>
      <c r="J82" s="114"/>
      <c r="K82" s="109"/>
    </row>
    <row r="83" spans="2:11">
      <c r="B83" s="102"/>
      <c r="C83" s="102"/>
      <c r="D83" s="115" t="s">
        <v>479</v>
      </c>
      <c r="E83" s="116"/>
      <c r="F83" s="116"/>
      <c r="G83" s="116"/>
      <c r="H83" s="113"/>
      <c r="I83" s="113"/>
      <c r="J83" s="114"/>
      <c r="K83" s="109"/>
    </row>
    <row r="84" spans="2:11">
      <c r="B84" s="102"/>
      <c r="C84" s="102"/>
      <c r="D84" s="115" t="s">
        <v>480</v>
      </c>
      <c r="E84" s="116"/>
      <c r="F84" s="116"/>
      <c r="G84" s="116"/>
      <c r="H84" s="113"/>
      <c r="I84" s="113"/>
      <c r="J84" s="114"/>
      <c r="K84" s="109"/>
    </row>
    <row r="85" spans="2:11">
      <c r="B85" s="102"/>
      <c r="C85" s="102"/>
      <c r="D85" s="115" t="s">
        <v>481</v>
      </c>
      <c r="E85" s="116"/>
      <c r="F85" s="116"/>
      <c r="G85" s="116"/>
      <c r="H85" s="113"/>
      <c r="I85" s="113"/>
      <c r="J85" s="114"/>
      <c r="K85" s="109"/>
    </row>
    <row r="86" spans="2:11">
      <c r="B86" s="102"/>
      <c r="C86" s="102"/>
      <c r="D86" s="115" t="s">
        <v>482</v>
      </c>
      <c r="E86" s="116"/>
      <c r="F86" s="116"/>
      <c r="G86" s="116"/>
      <c r="H86" s="113"/>
      <c r="I86" s="113"/>
      <c r="J86" s="114"/>
      <c r="K86" s="109"/>
    </row>
    <row r="87" spans="2:11">
      <c r="B87" s="102"/>
      <c r="C87" s="102"/>
      <c r="D87" s="115" t="s">
        <v>483</v>
      </c>
      <c r="E87" s="116"/>
      <c r="F87" s="116"/>
      <c r="G87" s="116"/>
      <c r="H87" s="117"/>
      <c r="I87" s="113"/>
      <c r="J87" s="114"/>
      <c r="K87" s="109"/>
    </row>
    <row r="88" spans="2:11">
      <c r="B88" s="102"/>
      <c r="C88" s="102"/>
      <c r="D88" s="115" t="s">
        <v>484</v>
      </c>
      <c r="E88" s="116"/>
      <c r="F88" s="116"/>
      <c r="G88" s="116"/>
      <c r="H88" s="117"/>
      <c r="I88" s="113"/>
      <c r="J88" s="114"/>
      <c r="K88" s="109"/>
    </row>
    <row r="89" spans="2:11">
      <c r="B89" s="102"/>
      <c r="C89" s="102"/>
      <c r="D89" s="118" t="s">
        <v>2</v>
      </c>
      <c r="E89" s="20"/>
      <c r="F89" s="20"/>
      <c r="G89" s="20"/>
      <c r="H89" s="119"/>
      <c r="I89" s="119">
        <f>SUM(I81:I88)</f>
        <v>731673.75</v>
      </c>
      <c r="J89" s="119">
        <f>SUM(J81:J88)</f>
        <v>731673.75</v>
      </c>
      <c r="K89" s="109"/>
    </row>
    <row r="90" spans="2:11" ht="15.75" thickBot="1">
      <c r="B90" s="102"/>
      <c r="C90" s="120"/>
      <c r="D90" s="121" t="s">
        <v>485</v>
      </c>
      <c r="E90" s="122"/>
      <c r="F90" s="122"/>
      <c r="G90" s="122"/>
      <c r="H90" s="123"/>
      <c r="I90" s="123"/>
      <c r="J90" s="124"/>
      <c r="K90" s="109"/>
    </row>
    <row r="91" spans="2:11" ht="15.75" thickBot="1">
      <c r="B91" s="9"/>
      <c r="C91" s="21"/>
      <c r="D91" s="21"/>
      <c r="E91" s="21"/>
      <c r="F91" s="21"/>
      <c r="G91" s="21"/>
      <c r="H91" s="21"/>
      <c r="I91" s="21"/>
      <c r="J91" s="21"/>
      <c r="K91" s="10"/>
    </row>
    <row r="92" spans="2:11">
      <c r="B92" s="60"/>
      <c r="C92" s="125"/>
      <c r="D92" s="56" t="s">
        <v>486</v>
      </c>
      <c r="E92" s="126"/>
      <c r="F92" s="126"/>
      <c r="G92" s="56"/>
      <c r="H92" s="56"/>
      <c r="I92" s="56"/>
      <c r="J92" s="127"/>
      <c r="K92" s="128"/>
    </row>
    <row r="93" spans="2:11">
      <c r="B93" s="131"/>
      <c r="C93" s="131"/>
      <c r="D93" s="132"/>
      <c r="E93" s="209"/>
      <c r="F93" s="209"/>
      <c r="G93" s="209"/>
      <c r="H93" s="209"/>
      <c r="I93" s="209"/>
      <c r="J93" s="211" t="s">
        <v>459</v>
      </c>
      <c r="K93" s="135"/>
    </row>
    <row r="94" spans="2:11">
      <c r="B94" s="131"/>
      <c r="C94" s="131"/>
      <c r="D94" s="137" t="s">
        <v>487</v>
      </c>
      <c r="E94" s="138"/>
      <c r="F94" s="138"/>
      <c r="G94" s="138"/>
      <c r="H94" s="138"/>
      <c r="I94" s="139"/>
      <c r="J94" s="114">
        <v>97556.5</v>
      </c>
      <c r="K94" s="135"/>
    </row>
    <row r="95" spans="2:11">
      <c r="B95" s="131"/>
      <c r="C95" s="131"/>
      <c r="D95" s="140" t="s">
        <v>488</v>
      </c>
      <c r="E95" s="138"/>
      <c r="F95" s="138"/>
      <c r="G95" s="138"/>
      <c r="H95" s="138"/>
      <c r="I95" s="138"/>
      <c r="J95" s="114"/>
      <c r="K95" s="135"/>
    </row>
    <row r="96" spans="2:11">
      <c r="B96" s="131"/>
      <c r="C96" s="131"/>
      <c r="D96" s="141" t="s">
        <v>2</v>
      </c>
      <c r="E96" s="138"/>
      <c r="F96" s="138"/>
      <c r="G96" s="138"/>
      <c r="H96" s="138"/>
      <c r="I96" s="138"/>
      <c r="J96" s="228">
        <f>SUM(J94:J95)</f>
        <v>97556.5</v>
      </c>
      <c r="K96" s="135"/>
    </row>
    <row r="97" spans="2:11" ht="15.75" thickBot="1">
      <c r="B97" s="131"/>
      <c r="C97" s="142"/>
      <c r="D97" s="121" t="s">
        <v>489</v>
      </c>
      <c r="E97" s="121"/>
      <c r="F97" s="143"/>
      <c r="G97" s="143"/>
      <c r="H97" s="123"/>
      <c r="I97" s="123"/>
      <c r="J97" s="144"/>
      <c r="K97" s="135"/>
    </row>
    <row r="98" spans="2:11" ht="15.75" thickBot="1">
      <c r="B98" s="58"/>
      <c r="C98" s="59"/>
      <c r="D98" s="59"/>
      <c r="E98" s="59"/>
      <c r="F98" s="59"/>
      <c r="G98" s="59"/>
      <c r="H98" s="59"/>
      <c r="I98" s="59"/>
      <c r="J98" s="59"/>
      <c r="K98" s="57"/>
    </row>
    <row r="99" spans="2:11">
      <c r="B99" s="58"/>
      <c r="C99" s="4"/>
      <c r="D99" s="23" t="s">
        <v>490</v>
      </c>
      <c r="E99" s="6"/>
      <c r="F99" s="6"/>
      <c r="G99" s="6"/>
      <c r="H99" s="269" t="s">
        <v>459</v>
      </c>
      <c r="I99" s="270"/>
      <c r="J99" s="271"/>
      <c r="K99" s="57"/>
    </row>
    <row r="100" spans="2:11">
      <c r="B100" s="58"/>
      <c r="C100" s="58"/>
      <c r="D100" s="214" t="s">
        <v>491</v>
      </c>
      <c r="E100" s="146"/>
      <c r="F100" s="214"/>
      <c r="G100" s="147" t="s">
        <v>492</v>
      </c>
      <c r="H100" s="62" t="s">
        <v>466</v>
      </c>
      <c r="I100" s="62" t="s">
        <v>467</v>
      </c>
      <c r="J100" s="63" t="s">
        <v>468</v>
      </c>
      <c r="K100" s="57"/>
    </row>
    <row r="101" spans="2:11">
      <c r="B101" s="148"/>
      <c r="C101" s="148"/>
      <c r="D101" s="149" t="s">
        <v>493</v>
      </c>
      <c r="E101" s="214"/>
      <c r="F101" s="149"/>
      <c r="G101" s="232">
        <v>3</v>
      </c>
      <c r="H101" s="230">
        <v>4048594.75</v>
      </c>
      <c r="I101" s="150"/>
      <c r="J101" s="151"/>
      <c r="K101" s="152"/>
    </row>
    <row r="102" spans="2:11">
      <c r="B102" s="131"/>
      <c r="C102" s="131"/>
      <c r="D102" s="149" t="s">
        <v>494</v>
      </c>
      <c r="E102" s="149"/>
      <c r="F102" s="149"/>
      <c r="G102" s="154"/>
      <c r="H102" s="230"/>
      <c r="I102" s="155"/>
      <c r="J102" s="156"/>
      <c r="K102" s="135"/>
    </row>
    <row r="103" spans="2:11">
      <c r="B103" s="131"/>
      <c r="C103" s="131"/>
      <c r="D103" s="149" t="s">
        <v>495</v>
      </c>
      <c r="E103" s="149"/>
      <c r="F103" s="149"/>
      <c r="G103" s="154"/>
      <c r="H103" s="230"/>
      <c r="I103" s="154"/>
      <c r="J103" s="114"/>
      <c r="K103" s="135"/>
    </row>
    <row r="104" spans="2:11">
      <c r="B104" s="131"/>
      <c r="C104" s="131"/>
      <c r="D104" s="149" t="s">
        <v>496</v>
      </c>
      <c r="E104" s="149"/>
      <c r="F104" s="149"/>
      <c r="G104" s="154"/>
      <c r="H104" s="230"/>
      <c r="I104" s="154"/>
      <c r="J104" s="114"/>
      <c r="K104" s="135"/>
    </row>
    <row r="105" spans="2:11">
      <c r="B105" s="131"/>
      <c r="C105" s="131"/>
      <c r="D105" s="157" t="s">
        <v>497</v>
      </c>
      <c r="E105" s="149"/>
      <c r="F105" s="149"/>
      <c r="G105" s="155"/>
      <c r="H105" s="230">
        <v>97556.5</v>
      </c>
      <c r="I105" s="155"/>
      <c r="J105" s="156"/>
      <c r="K105" s="135"/>
    </row>
    <row r="106" spans="2:11">
      <c r="B106" s="131"/>
      <c r="C106" s="131"/>
      <c r="D106" s="157" t="s">
        <v>498</v>
      </c>
      <c r="E106" s="149"/>
      <c r="F106" s="149"/>
      <c r="G106" s="155"/>
      <c r="H106" s="155"/>
      <c r="I106" s="154"/>
      <c r="J106" s="114">
        <v>731673.75</v>
      </c>
      <c r="K106" s="135"/>
    </row>
    <row r="107" spans="2:11">
      <c r="B107" s="131"/>
      <c r="C107" s="131"/>
      <c r="D107" s="157" t="s">
        <v>499</v>
      </c>
      <c r="E107" s="149"/>
      <c r="F107" s="149"/>
      <c r="G107" s="154"/>
      <c r="H107" s="155"/>
      <c r="I107" s="155"/>
      <c r="J107" s="114"/>
      <c r="K107" s="135"/>
    </row>
    <row r="108" spans="2:11">
      <c r="B108" s="131"/>
      <c r="C108" s="131"/>
      <c r="D108" s="158" t="s">
        <v>500</v>
      </c>
      <c r="E108" s="149"/>
      <c r="F108" s="158"/>
      <c r="G108" s="263">
        <v>0</v>
      </c>
      <c r="H108" s="229">
        <f>SUM(H101:H105)</f>
        <v>4146151.25</v>
      </c>
      <c r="I108" s="229">
        <f>I103+I104+I106</f>
        <v>0</v>
      </c>
      <c r="J108" s="228">
        <f>J103+J104+J106+J107</f>
        <v>731673.75</v>
      </c>
      <c r="K108" s="135"/>
    </row>
    <row r="109" spans="2:11" ht="15.75" thickBot="1">
      <c r="B109" s="131"/>
      <c r="C109" s="142"/>
      <c r="D109" s="159" t="s">
        <v>501</v>
      </c>
      <c r="E109" s="160"/>
      <c r="F109" s="159"/>
      <c r="G109" s="161"/>
      <c r="H109" s="272">
        <f>G108+H108+I108+J108</f>
        <v>4877825</v>
      </c>
      <c r="I109" s="273"/>
      <c r="J109" s="274"/>
      <c r="K109" s="135"/>
    </row>
    <row r="110" spans="2:11" ht="15.75" thickBot="1">
      <c r="B110" s="38"/>
      <c r="C110" s="39"/>
      <c r="D110" s="39"/>
      <c r="E110" s="39"/>
      <c r="F110" s="39"/>
      <c r="G110" s="39"/>
      <c r="H110" s="39"/>
      <c r="I110" s="39"/>
      <c r="J110" s="39"/>
      <c r="K110" s="40"/>
    </row>
  </sheetData>
  <mergeCells count="28">
    <mergeCell ref="E43:F43"/>
    <mergeCell ref="I43:J43"/>
    <mergeCell ref="C3:J5"/>
    <mergeCell ref="D15:E15"/>
    <mergeCell ref="F15:F16"/>
    <mergeCell ref="G15:G16"/>
    <mergeCell ref="H15:H16"/>
    <mergeCell ref="I15:I16"/>
    <mergeCell ref="J15:J16"/>
    <mergeCell ref="D41:F41"/>
    <mergeCell ref="G41:G42"/>
    <mergeCell ref="H41:H42"/>
    <mergeCell ref="I41:J42"/>
    <mergeCell ref="E42:F42"/>
    <mergeCell ref="E45:F45"/>
    <mergeCell ref="I45:J45"/>
    <mergeCell ref="D56:E56"/>
    <mergeCell ref="F56:F57"/>
    <mergeCell ref="G56:G57"/>
    <mergeCell ref="H56:J56"/>
    <mergeCell ref="H99:J99"/>
    <mergeCell ref="H109:J109"/>
    <mergeCell ref="D62:J62"/>
    <mergeCell ref="D68:E68"/>
    <mergeCell ref="F68:F69"/>
    <mergeCell ref="G68:G69"/>
    <mergeCell ref="H68:J68"/>
    <mergeCell ref="D74:I74"/>
  </mergeCells>
  <pageMargins left="0.7" right="0.7" top="0.75" bottom="0.75" header="0.3" footer="0.3"/>
  <pageSetup paperSize="9" scale="5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K113"/>
  <sheetViews>
    <sheetView topLeftCell="A7" workbookViewId="0">
      <selection activeCell="I23" sqref="I23"/>
    </sheetView>
  </sheetViews>
  <sheetFormatPr defaultRowHeight="15"/>
  <cols>
    <col min="2" max="2" width="2.5703125" customWidth="1"/>
    <col min="3" max="3" width="2.42578125" customWidth="1"/>
    <col min="4" max="4" width="22.28515625" customWidth="1"/>
    <col min="5" max="5" width="28.28515625" customWidth="1"/>
    <col min="6" max="6" width="26.5703125" customWidth="1"/>
    <col min="7" max="7" width="28.28515625" customWidth="1"/>
    <col min="8" max="8" width="18.7109375" customWidth="1"/>
    <col min="9" max="9" width="30.42578125" customWidth="1"/>
    <col min="10" max="10" width="18.28515625" customWidth="1"/>
    <col min="11" max="11" width="1.28515625" customWidth="1"/>
  </cols>
  <sheetData>
    <row r="1" spans="2:11" ht="15.75" thickBot="1"/>
    <row r="2" spans="2:11" ht="15.75">
      <c r="B2" s="4"/>
      <c r="C2" s="5" t="s">
        <v>448</v>
      </c>
      <c r="D2" s="6"/>
      <c r="E2" s="6"/>
      <c r="F2" s="6"/>
      <c r="G2" s="6"/>
      <c r="H2" s="6"/>
      <c r="I2" s="6"/>
      <c r="J2" s="6"/>
      <c r="K2" s="7"/>
    </row>
    <row r="3" spans="2:11">
      <c r="B3" s="9"/>
      <c r="C3" s="305" t="s">
        <v>554</v>
      </c>
      <c r="D3" s="305"/>
      <c r="E3" s="305"/>
      <c r="F3" s="305"/>
      <c r="G3" s="305"/>
      <c r="H3" s="305"/>
      <c r="I3" s="305"/>
      <c r="J3" s="305"/>
      <c r="K3" s="10"/>
    </row>
    <row r="4" spans="2:11">
      <c r="B4" s="9"/>
      <c r="C4" s="305"/>
      <c r="D4" s="305"/>
      <c r="E4" s="305"/>
      <c r="F4" s="305"/>
      <c r="G4" s="305"/>
      <c r="H4" s="305"/>
      <c r="I4" s="305"/>
      <c r="J4" s="305"/>
      <c r="K4" s="10"/>
    </row>
    <row r="5" spans="2:11">
      <c r="B5" s="9"/>
      <c r="C5" s="305"/>
      <c r="D5" s="305"/>
      <c r="E5" s="305"/>
      <c r="F5" s="305"/>
      <c r="G5" s="305"/>
      <c r="H5" s="305"/>
      <c r="I5" s="305"/>
      <c r="J5" s="305"/>
      <c r="K5" s="10"/>
    </row>
    <row r="6" spans="2:11">
      <c r="B6" s="9"/>
      <c r="C6" s="212"/>
      <c r="D6" s="212"/>
      <c r="E6" s="212"/>
      <c r="F6" s="212"/>
      <c r="G6" s="212"/>
      <c r="H6" s="212"/>
      <c r="I6" s="212"/>
      <c r="J6" s="212"/>
      <c r="K6" s="10"/>
    </row>
    <row r="7" spans="2:11">
      <c r="B7" s="12"/>
      <c r="C7" s="13" t="s">
        <v>0</v>
      </c>
      <c r="D7" s="14"/>
      <c r="E7" s="15" t="s">
        <v>31</v>
      </c>
      <c r="F7" s="13"/>
      <c r="G7" s="16" t="s">
        <v>449</v>
      </c>
      <c r="H7" s="13"/>
      <c r="I7" s="13"/>
      <c r="J7" s="16"/>
      <c r="K7" s="17"/>
    </row>
    <row r="8" spans="2:11">
      <c r="B8" s="12"/>
      <c r="C8" s="13" t="s">
        <v>1</v>
      </c>
      <c r="D8" s="14"/>
      <c r="E8" s="18" t="s">
        <v>38</v>
      </c>
      <c r="F8" s="13"/>
      <c r="G8" s="16" t="s">
        <v>450</v>
      </c>
      <c r="H8" s="19" t="s">
        <v>583</v>
      </c>
      <c r="I8" s="16"/>
      <c r="J8" s="13"/>
      <c r="K8" s="17"/>
    </row>
    <row r="9" spans="2:11">
      <c r="B9" s="12"/>
      <c r="C9" s="13" t="s">
        <v>527</v>
      </c>
      <c r="D9" s="13"/>
      <c r="E9" s="215">
        <v>8260472</v>
      </c>
      <c r="F9" s="13" t="s">
        <v>451</v>
      </c>
      <c r="G9" s="16" t="s">
        <v>452</v>
      </c>
      <c r="H9" s="20" t="s">
        <v>584</v>
      </c>
      <c r="I9" s="16"/>
      <c r="J9" s="13"/>
      <c r="K9" s="17"/>
    </row>
    <row r="10" spans="2:11">
      <c r="B10" s="12"/>
      <c r="C10" s="13"/>
      <c r="D10" s="13"/>
      <c r="E10" s="13"/>
      <c r="F10" s="13"/>
      <c r="G10" s="16" t="s">
        <v>453</v>
      </c>
      <c r="H10" s="20">
        <v>496</v>
      </c>
      <c r="I10" s="16"/>
      <c r="J10" s="13"/>
      <c r="K10" s="17"/>
    </row>
    <row r="11" spans="2:11">
      <c r="B11" s="12"/>
      <c r="C11" s="13"/>
      <c r="D11" s="13"/>
      <c r="E11" s="13"/>
      <c r="F11" s="13"/>
      <c r="G11" s="16" t="s">
        <v>454</v>
      </c>
      <c r="H11" s="20">
        <v>4710004790</v>
      </c>
      <c r="I11" s="16"/>
      <c r="J11" s="13"/>
      <c r="K11" s="17"/>
    </row>
    <row r="12" spans="2:11" ht="15.75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>
      <c r="B13" s="9"/>
      <c r="C13" s="22"/>
      <c r="D13" s="23" t="s">
        <v>455</v>
      </c>
      <c r="E13" s="24"/>
      <c r="F13" s="24"/>
      <c r="G13" s="24"/>
      <c r="H13" s="24"/>
      <c r="I13" s="24"/>
      <c r="J13" s="25"/>
      <c r="K13" s="10"/>
    </row>
    <row r="14" spans="2:11" ht="15.75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>
      <c r="B15" s="9"/>
      <c r="C15" s="9"/>
      <c r="D15" s="306" t="s">
        <v>456</v>
      </c>
      <c r="E15" s="345"/>
      <c r="F15" s="275" t="s">
        <v>528</v>
      </c>
      <c r="G15" s="275" t="s">
        <v>503</v>
      </c>
      <c r="H15" s="275" t="s">
        <v>504</v>
      </c>
      <c r="I15" s="275" t="s">
        <v>529</v>
      </c>
      <c r="J15" s="277" t="s">
        <v>459</v>
      </c>
      <c r="K15" s="10"/>
    </row>
    <row r="16" spans="2:11" ht="39" customHeight="1">
      <c r="B16" s="9"/>
      <c r="C16" s="9"/>
      <c r="D16" s="178" t="s">
        <v>531</v>
      </c>
      <c r="E16" s="176" t="s">
        <v>532</v>
      </c>
      <c r="F16" s="276"/>
      <c r="G16" s="276"/>
      <c r="H16" s="276"/>
      <c r="I16" s="276"/>
      <c r="J16" s="278"/>
      <c r="K16" s="10"/>
    </row>
    <row r="17" spans="2:11" ht="25.5">
      <c r="B17" s="9"/>
      <c r="C17" s="9"/>
      <c r="D17" s="220" t="s">
        <v>587</v>
      </c>
      <c r="E17" s="220" t="s">
        <v>596</v>
      </c>
      <c r="F17" s="223">
        <v>298</v>
      </c>
      <c r="G17" s="28" t="s">
        <v>588</v>
      </c>
      <c r="H17" s="29" t="s">
        <v>589</v>
      </c>
      <c r="I17" s="29" t="s">
        <v>590</v>
      </c>
      <c r="J17" s="381">
        <v>4044943.82</v>
      </c>
      <c r="K17" s="10"/>
    </row>
    <row r="18" spans="2:11" ht="25.5">
      <c r="B18" s="9"/>
      <c r="C18" s="9"/>
      <c r="D18" s="220" t="s">
        <v>594</v>
      </c>
      <c r="E18" s="220" t="s">
        <v>595</v>
      </c>
      <c r="F18" s="224">
        <v>424</v>
      </c>
      <c r="G18" s="28" t="s">
        <v>588</v>
      </c>
      <c r="H18" s="29" t="s">
        <v>592</v>
      </c>
      <c r="I18" s="29" t="s">
        <v>593</v>
      </c>
      <c r="J18" s="381">
        <v>1955056.18</v>
      </c>
      <c r="K18" s="10"/>
    </row>
    <row r="19" spans="2:11" ht="21" customHeight="1" thickBot="1">
      <c r="B19" s="9"/>
      <c r="C19" s="9"/>
      <c r="D19" s="221" t="s">
        <v>591</v>
      </c>
      <c r="E19" s="222">
        <v>2</v>
      </c>
      <c r="F19" s="222">
        <f>SUM(F17:F18)</f>
        <v>722</v>
      </c>
      <c r="G19" s="34"/>
      <c r="H19" s="259" t="s">
        <v>759</v>
      </c>
      <c r="I19" s="222" t="s">
        <v>759</v>
      </c>
      <c r="J19" s="225">
        <v>6000000</v>
      </c>
      <c r="K19" s="10"/>
    </row>
    <row r="20" spans="2:11">
      <c r="B20" s="9"/>
      <c r="C20" s="9"/>
      <c r="D20" s="3" t="s">
        <v>530</v>
      </c>
      <c r="E20" s="21"/>
      <c r="F20" s="21"/>
      <c r="G20" s="21"/>
      <c r="H20" s="21"/>
      <c r="I20" s="21"/>
      <c r="J20" s="10"/>
      <c r="K20" s="10"/>
    </row>
    <row r="21" spans="2:11">
      <c r="B21" s="9"/>
      <c r="C21" s="9"/>
      <c r="D21" s="3" t="s">
        <v>556</v>
      </c>
      <c r="E21" s="35"/>
      <c r="F21" s="35"/>
      <c r="G21" s="35"/>
      <c r="H21" s="35"/>
      <c r="I21" s="35"/>
      <c r="J21" s="36"/>
      <c r="K21" s="10"/>
    </row>
    <row r="22" spans="2:11">
      <c r="B22" s="9"/>
      <c r="C22" s="9"/>
      <c r="D22" s="177" t="s">
        <v>533</v>
      </c>
      <c r="E22" s="35"/>
      <c r="F22" s="35"/>
      <c r="G22" s="35"/>
      <c r="H22" s="35"/>
      <c r="I22" s="35"/>
      <c r="J22" s="36"/>
      <c r="K22" s="10"/>
    </row>
    <row r="23" spans="2:11">
      <c r="B23" s="9"/>
      <c r="C23" s="9"/>
      <c r="D23" s="21" t="s">
        <v>534</v>
      </c>
      <c r="E23" s="35"/>
      <c r="F23" s="35"/>
      <c r="G23" s="35"/>
      <c r="H23" s="35"/>
      <c r="I23" s="35"/>
      <c r="J23" s="36"/>
      <c r="K23" s="10"/>
    </row>
    <row r="24" spans="2:11">
      <c r="B24" s="9"/>
      <c r="C24" s="9"/>
      <c r="D24" s="37" t="s">
        <v>555</v>
      </c>
      <c r="E24" s="35"/>
      <c r="F24" s="35"/>
      <c r="G24" s="35"/>
      <c r="H24" s="35"/>
      <c r="I24" s="35"/>
      <c r="J24" s="36"/>
      <c r="K24" s="10"/>
    </row>
    <row r="25" spans="2:11">
      <c r="B25" s="9"/>
      <c r="C25" s="9"/>
      <c r="D25" s="37" t="s">
        <v>558</v>
      </c>
      <c r="E25" s="35"/>
      <c r="F25" s="35"/>
      <c r="G25" s="35"/>
      <c r="H25" s="35"/>
      <c r="I25" s="35"/>
      <c r="J25" s="36"/>
      <c r="K25" s="10"/>
    </row>
    <row r="26" spans="2:11">
      <c r="B26" s="9"/>
      <c r="C26" s="9"/>
      <c r="D26" s="204" t="s">
        <v>565</v>
      </c>
      <c r="E26" s="35"/>
      <c r="F26" s="35"/>
      <c r="G26" s="35"/>
      <c r="H26" s="35"/>
      <c r="I26" s="35"/>
      <c r="J26" s="36"/>
      <c r="K26" s="10"/>
    </row>
    <row r="27" spans="2:11">
      <c r="B27" s="9"/>
      <c r="C27" s="9"/>
      <c r="D27" s="21" t="s">
        <v>557</v>
      </c>
      <c r="E27" s="35"/>
      <c r="F27" s="35"/>
      <c r="G27" s="35"/>
      <c r="H27" s="35"/>
      <c r="I27" s="35"/>
      <c r="J27" s="36"/>
      <c r="K27" s="10"/>
    </row>
    <row r="28" spans="2:11">
      <c r="B28" s="9"/>
      <c r="C28" s="9"/>
      <c r="D28" s="21" t="s">
        <v>535</v>
      </c>
      <c r="E28" s="35"/>
      <c r="F28" s="35"/>
      <c r="G28" s="35"/>
      <c r="H28" s="35"/>
      <c r="I28" s="35"/>
      <c r="J28" s="36"/>
      <c r="K28" s="10"/>
    </row>
    <row r="29" spans="2:11">
      <c r="B29" s="9"/>
      <c r="C29" s="9"/>
      <c r="D29" s="21" t="s">
        <v>559</v>
      </c>
      <c r="E29" s="35"/>
      <c r="F29" s="35"/>
      <c r="G29" s="35"/>
      <c r="H29" s="35"/>
      <c r="I29" s="35"/>
      <c r="J29" s="36"/>
      <c r="K29" s="10"/>
    </row>
    <row r="30" spans="2:11">
      <c r="B30" s="9"/>
      <c r="C30" s="9"/>
      <c r="D30" s="21" t="s">
        <v>536</v>
      </c>
      <c r="E30" s="35"/>
      <c r="F30" s="35"/>
      <c r="G30" s="35"/>
      <c r="H30" s="35"/>
      <c r="I30" s="35"/>
      <c r="J30" s="36"/>
      <c r="K30" s="10"/>
    </row>
    <row r="31" spans="2:11">
      <c r="B31" s="9"/>
      <c r="C31" s="9"/>
      <c r="D31" s="21" t="s">
        <v>537</v>
      </c>
      <c r="E31" s="35"/>
      <c r="F31" s="35"/>
      <c r="G31" s="35"/>
      <c r="H31" s="35"/>
      <c r="I31" s="35"/>
      <c r="J31" s="36"/>
      <c r="K31" s="10"/>
    </row>
    <row r="32" spans="2:11">
      <c r="B32" s="9"/>
      <c r="C32" s="9"/>
      <c r="D32" s="21" t="s">
        <v>538</v>
      </c>
      <c r="E32" s="35"/>
      <c r="F32" s="35"/>
      <c r="G32" s="35"/>
      <c r="H32" s="35"/>
      <c r="I32" s="35"/>
      <c r="J32" s="36"/>
      <c r="K32" s="10"/>
    </row>
    <row r="33" spans="2:11">
      <c r="B33" s="9"/>
      <c r="C33" s="9"/>
      <c r="D33" s="21" t="s">
        <v>539</v>
      </c>
      <c r="E33" s="35"/>
      <c r="F33" s="35"/>
      <c r="G33" s="35"/>
      <c r="H33" s="35"/>
      <c r="I33" s="35"/>
      <c r="J33" s="36"/>
      <c r="K33" s="10"/>
    </row>
    <row r="34" spans="2:11">
      <c r="B34" s="9"/>
      <c r="C34" s="9"/>
      <c r="D34" s="21" t="s">
        <v>540</v>
      </c>
      <c r="E34" s="35"/>
      <c r="F34" s="35"/>
      <c r="G34" s="35"/>
      <c r="H34" s="35"/>
      <c r="I34" s="35"/>
      <c r="J34" s="36"/>
      <c r="K34" s="10"/>
    </row>
    <row r="35" spans="2:11" ht="15.75" thickBot="1">
      <c r="B35" s="9"/>
      <c r="C35" s="38"/>
      <c r="D35" s="39"/>
      <c r="E35" s="39"/>
      <c r="F35" s="39"/>
      <c r="G35" s="39"/>
      <c r="H35" s="39"/>
      <c r="I35" s="39"/>
      <c r="J35" s="40"/>
      <c r="K35" s="10"/>
    </row>
    <row r="36" spans="2:11">
      <c r="B36" s="9"/>
      <c r="C36" s="21"/>
      <c r="D36" s="21"/>
      <c r="E36" s="21"/>
      <c r="F36" s="21"/>
      <c r="G36" s="21"/>
      <c r="H36" s="21"/>
      <c r="I36" s="21"/>
      <c r="J36" s="21"/>
      <c r="K36" s="10"/>
    </row>
    <row r="37" spans="2:11" ht="15.75" thickBot="1">
      <c r="B37" s="9"/>
      <c r="C37" s="21"/>
      <c r="D37" s="21"/>
      <c r="E37" s="21"/>
      <c r="F37" s="21"/>
      <c r="G37" s="21"/>
      <c r="H37" s="21"/>
      <c r="I37" s="21"/>
      <c r="J37" s="21"/>
      <c r="K37" s="10"/>
    </row>
    <row r="38" spans="2:11">
      <c r="B38" s="9"/>
      <c r="C38" s="22"/>
      <c r="D38" s="23" t="s">
        <v>463</v>
      </c>
      <c r="E38" s="24"/>
      <c r="F38" s="24"/>
      <c r="G38" s="24"/>
      <c r="H38" s="24"/>
      <c r="I38" s="24"/>
      <c r="J38" s="25"/>
      <c r="K38" s="10"/>
    </row>
    <row r="39" spans="2:11" ht="15.75" thickBot="1">
      <c r="B39" s="9"/>
      <c r="C39" s="9"/>
      <c r="D39" s="13"/>
      <c r="E39" s="21"/>
      <c r="F39" s="21"/>
      <c r="G39" s="21"/>
      <c r="H39" s="21"/>
      <c r="I39" s="21"/>
      <c r="J39" s="10"/>
      <c r="K39" s="10"/>
    </row>
    <row r="40" spans="2:11">
      <c r="B40" s="9"/>
      <c r="C40" s="9"/>
      <c r="D40" s="296" t="s">
        <v>456</v>
      </c>
      <c r="E40" s="297"/>
      <c r="F40" s="298"/>
      <c r="G40" s="343" t="s">
        <v>457</v>
      </c>
      <c r="H40" s="343" t="s">
        <v>458</v>
      </c>
      <c r="I40" s="299" t="s">
        <v>459</v>
      </c>
      <c r="J40" s="300"/>
      <c r="K40" s="10"/>
    </row>
    <row r="41" spans="2:11">
      <c r="B41" s="9"/>
      <c r="C41" s="9"/>
      <c r="D41" s="26" t="s">
        <v>460</v>
      </c>
      <c r="E41" s="303" t="s">
        <v>461</v>
      </c>
      <c r="F41" s="304"/>
      <c r="G41" s="344"/>
      <c r="H41" s="344"/>
      <c r="I41" s="301"/>
      <c r="J41" s="302"/>
      <c r="K41" s="10"/>
    </row>
    <row r="42" spans="2:11" ht="26.25">
      <c r="B42" s="9"/>
      <c r="C42" s="9"/>
      <c r="D42" s="27" t="s">
        <v>597</v>
      </c>
      <c r="E42" s="313" t="s">
        <v>604</v>
      </c>
      <c r="F42" s="289"/>
      <c r="G42" s="41" t="s">
        <v>609</v>
      </c>
      <c r="H42" s="226" t="s">
        <v>612</v>
      </c>
      <c r="I42" s="290">
        <v>100000</v>
      </c>
      <c r="J42" s="291"/>
      <c r="K42" s="10"/>
    </row>
    <row r="43" spans="2:11" ht="26.25">
      <c r="B43" s="9"/>
      <c r="C43" s="9"/>
      <c r="D43" s="30" t="s">
        <v>598</v>
      </c>
      <c r="E43" s="313" t="s">
        <v>603</v>
      </c>
      <c r="F43" s="289"/>
      <c r="G43" s="44" t="s">
        <v>610</v>
      </c>
      <c r="H43" s="226" t="s">
        <v>611</v>
      </c>
      <c r="I43" s="290">
        <v>200000</v>
      </c>
      <c r="J43" s="291"/>
      <c r="K43" s="10"/>
    </row>
    <row r="44" spans="2:11" ht="26.25">
      <c r="B44" s="9"/>
      <c r="C44" s="9"/>
      <c r="D44" s="30" t="s">
        <v>599</v>
      </c>
      <c r="E44" s="313" t="s">
        <v>605</v>
      </c>
      <c r="F44" s="289"/>
      <c r="G44" s="44" t="s">
        <v>609</v>
      </c>
      <c r="H44" s="226" t="s">
        <v>612</v>
      </c>
      <c r="I44" s="290">
        <v>100000</v>
      </c>
      <c r="J44" s="291"/>
      <c r="K44" s="10"/>
    </row>
    <row r="45" spans="2:11" ht="26.25">
      <c r="B45" s="9"/>
      <c r="C45" s="9"/>
      <c r="D45" s="30" t="s">
        <v>600</v>
      </c>
      <c r="E45" s="313" t="s">
        <v>606</v>
      </c>
      <c r="F45" s="289"/>
      <c r="G45" s="44" t="s">
        <v>610</v>
      </c>
      <c r="H45" s="226" t="s">
        <v>611</v>
      </c>
      <c r="I45" s="290">
        <v>100000</v>
      </c>
      <c r="J45" s="291"/>
      <c r="K45" s="10"/>
    </row>
    <row r="46" spans="2:11" ht="26.25">
      <c r="B46" s="9"/>
      <c r="C46" s="9"/>
      <c r="D46" s="30" t="s">
        <v>601</v>
      </c>
      <c r="E46" s="313" t="s">
        <v>607</v>
      </c>
      <c r="F46" s="289"/>
      <c r="G46" s="44" t="s">
        <v>609</v>
      </c>
      <c r="H46" s="226" t="s">
        <v>612</v>
      </c>
      <c r="I46" s="290">
        <v>100000</v>
      </c>
      <c r="J46" s="291"/>
      <c r="K46" s="10"/>
    </row>
    <row r="47" spans="2:11" ht="26.25">
      <c r="B47" s="9"/>
      <c r="C47" s="9"/>
      <c r="D47" s="30" t="s">
        <v>602</v>
      </c>
      <c r="E47" s="313" t="s">
        <v>608</v>
      </c>
      <c r="F47" s="289"/>
      <c r="G47" s="44" t="s">
        <v>610</v>
      </c>
      <c r="H47" s="226" t="s">
        <v>611</v>
      </c>
      <c r="I47" s="290">
        <v>256191.76</v>
      </c>
      <c r="J47" s="291"/>
      <c r="K47" s="10"/>
    </row>
    <row r="48" spans="2:11" ht="15.75" thickBot="1">
      <c r="B48" s="9"/>
      <c r="C48" s="9"/>
      <c r="D48" s="221" t="s">
        <v>2</v>
      </c>
      <c r="E48" s="292">
        <v>6</v>
      </c>
      <c r="F48" s="293"/>
      <c r="G48" s="227"/>
      <c r="H48" s="222"/>
      <c r="I48" s="294">
        <f>SUM(I42:I47)</f>
        <v>856191.76</v>
      </c>
      <c r="J48" s="295"/>
      <c r="K48" s="10"/>
    </row>
    <row r="49" spans="2:11">
      <c r="B49" s="9"/>
      <c r="C49" s="9"/>
      <c r="D49" s="21" t="s">
        <v>464</v>
      </c>
      <c r="E49" s="35"/>
      <c r="F49" s="35"/>
      <c r="G49" s="35"/>
      <c r="H49" s="35"/>
      <c r="I49" s="35"/>
      <c r="J49" s="36"/>
      <c r="K49" s="10"/>
    </row>
    <row r="50" spans="2:11">
      <c r="B50" s="9"/>
      <c r="C50" s="9"/>
      <c r="D50" s="37" t="s">
        <v>541</v>
      </c>
      <c r="E50" s="35"/>
      <c r="F50" s="35"/>
      <c r="G50" s="35"/>
      <c r="H50" s="35"/>
      <c r="I50" s="35"/>
      <c r="J50" s="36"/>
      <c r="K50" s="10"/>
    </row>
    <row r="51" spans="2:11">
      <c r="B51" s="9"/>
      <c r="C51" s="9"/>
      <c r="D51" s="21" t="s">
        <v>560</v>
      </c>
      <c r="E51" s="37"/>
      <c r="F51" s="50"/>
      <c r="G51" s="51"/>
      <c r="H51" s="51"/>
      <c r="I51" s="51"/>
      <c r="J51" s="52"/>
      <c r="K51" s="10"/>
    </row>
    <row r="52" spans="2:11">
      <c r="B52" s="9"/>
      <c r="C52" s="9"/>
      <c r="D52" s="37" t="s">
        <v>542</v>
      </c>
      <c r="E52" s="37"/>
      <c r="F52" s="50"/>
      <c r="G52" s="51"/>
      <c r="H52" s="51"/>
      <c r="I52" s="51"/>
      <c r="J52" s="52"/>
      <c r="K52" s="10"/>
    </row>
    <row r="53" spans="2:11">
      <c r="B53" s="9"/>
      <c r="C53" s="9"/>
      <c r="D53" s="37" t="s">
        <v>543</v>
      </c>
      <c r="E53" s="35"/>
      <c r="F53" s="35"/>
      <c r="G53" s="35"/>
      <c r="H53" s="35"/>
      <c r="I53" s="35"/>
      <c r="J53" s="36"/>
      <c r="K53" s="10"/>
    </row>
    <row r="54" spans="2:11">
      <c r="B54" s="9"/>
      <c r="C54" s="9"/>
      <c r="D54" s="37" t="s">
        <v>547</v>
      </c>
      <c r="E54" s="35"/>
      <c r="F54" s="35"/>
      <c r="G54" s="35"/>
      <c r="H54" s="35"/>
      <c r="I54" s="35"/>
      <c r="J54" s="36"/>
      <c r="K54" s="10"/>
    </row>
    <row r="55" spans="2:11" ht="15.75" thickBot="1">
      <c r="B55" s="9"/>
      <c r="C55" s="38"/>
      <c r="D55" s="39" t="s">
        <v>548</v>
      </c>
      <c r="E55" s="54"/>
      <c r="F55" s="54"/>
      <c r="G55" s="54"/>
      <c r="H55" s="54"/>
      <c r="I55" s="54"/>
      <c r="J55" s="55"/>
      <c r="K55" s="10"/>
    </row>
    <row r="56" spans="2:11" ht="15.75" thickBot="1">
      <c r="B56" s="9"/>
      <c r="C56" s="21"/>
      <c r="D56" s="21"/>
      <c r="E56" s="21"/>
      <c r="F56" s="21"/>
      <c r="G56" s="21"/>
      <c r="H56" s="21"/>
      <c r="I56" s="21"/>
      <c r="J56" s="21"/>
      <c r="K56" s="10"/>
    </row>
    <row r="57" spans="2:11">
      <c r="B57" s="9"/>
      <c r="C57" s="4"/>
      <c r="D57" s="56" t="s">
        <v>465</v>
      </c>
      <c r="E57" s="6"/>
      <c r="F57" s="6"/>
      <c r="G57" s="6"/>
      <c r="H57" s="6"/>
      <c r="I57" s="6"/>
      <c r="J57" s="7"/>
      <c r="K57" s="57"/>
    </row>
    <row r="58" spans="2:11" ht="15.75" thickBot="1">
      <c r="B58" s="9"/>
      <c r="C58" s="58"/>
      <c r="D58" s="59"/>
      <c r="E58" s="59"/>
      <c r="F58" s="59"/>
      <c r="G58" s="59"/>
      <c r="H58" s="59"/>
      <c r="I58" s="59"/>
      <c r="J58" s="57"/>
      <c r="K58" s="57"/>
    </row>
    <row r="59" spans="2:11">
      <c r="B59" s="12"/>
      <c r="C59" s="60"/>
      <c r="D59" s="296" t="s">
        <v>456</v>
      </c>
      <c r="E59" s="298"/>
      <c r="F59" s="343" t="s">
        <v>457</v>
      </c>
      <c r="G59" s="343" t="s">
        <v>458</v>
      </c>
      <c r="H59" s="269" t="s">
        <v>459</v>
      </c>
      <c r="I59" s="270"/>
      <c r="J59" s="271"/>
      <c r="K59" s="17"/>
    </row>
    <row r="60" spans="2:11">
      <c r="B60" s="12"/>
      <c r="C60" s="60"/>
      <c r="D60" s="26" t="s">
        <v>460</v>
      </c>
      <c r="E60" s="61" t="s">
        <v>461</v>
      </c>
      <c r="F60" s="344"/>
      <c r="G60" s="344"/>
      <c r="H60" s="62" t="s">
        <v>466</v>
      </c>
      <c r="I60" s="62" t="s">
        <v>467</v>
      </c>
      <c r="J60" s="63" t="s">
        <v>468</v>
      </c>
      <c r="K60" s="17"/>
    </row>
    <row r="61" spans="2:11">
      <c r="B61" s="9"/>
      <c r="C61" s="58"/>
      <c r="D61" s="64"/>
      <c r="E61" s="65"/>
      <c r="F61" s="66"/>
      <c r="G61" s="67"/>
      <c r="H61" s="68"/>
      <c r="I61" s="69"/>
      <c r="J61" s="70"/>
      <c r="K61" s="10"/>
    </row>
    <row r="62" spans="2:11">
      <c r="B62" s="9"/>
      <c r="C62" s="58"/>
      <c r="D62" s="71"/>
      <c r="E62" s="72"/>
      <c r="F62" s="73"/>
      <c r="G62" s="74"/>
      <c r="H62" s="75"/>
      <c r="I62" s="76"/>
      <c r="J62" s="77"/>
      <c r="K62" s="10"/>
    </row>
    <row r="63" spans="2:11" ht="15.75" thickBot="1">
      <c r="B63" s="9"/>
      <c r="C63" s="58"/>
      <c r="D63" s="78"/>
      <c r="E63" s="79"/>
      <c r="F63" s="80"/>
      <c r="G63" s="81"/>
      <c r="H63" s="82"/>
      <c r="I63" s="83"/>
      <c r="J63" s="84"/>
      <c r="K63" s="10"/>
    </row>
    <row r="64" spans="2:11">
      <c r="B64" s="9"/>
      <c r="C64" s="58"/>
      <c r="D64" s="181" t="s">
        <v>462</v>
      </c>
      <c r="E64" s="182"/>
      <c r="F64" s="183"/>
      <c r="G64" s="184"/>
      <c r="H64" s="184"/>
      <c r="I64" s="185"/>
      <c r="J64" s="7"/>
      <c r="K64" s="10"/>
    </row>
    <row r="65" spans="2:11">
      <c r="B65" s="9"/>
      <c r="C65" s="58"/>
      <c r="D65" s="280" t="s">
        <v>544</v>
      </c>
      <c r="E65" s="281"/>
      <c r="F65" s="281"/>
      <c r="G65" s="281"/>
      <c r="H65" s="281"/>
      <c r="I65" s="281"/>
      <c r="J65" s="282"/>
      <c r="K65" s="57"/>
    </row>
    <row r="66" spans="2:11">
      <c r="B66" s="9"/>
      <c r="C66" s="58"/>
      <c r="D66" s="208" t="s">
        <v>545</v>
      </c>
      <c r="E66" s="209"/>
      <c r="F66" s="209"/>
      <c r="G66" s="209"/>
      <c r="H66" s="209"/>
      <c r="I66" s="209"/>
      <c r="J66" s="210"/>
      <c r="K66" s="57"/>
    </row>
    <row r="67" spans="2:11" ht="15.75" thickBot="1">
      <c r="B67" s="9"/>
      <c r="C67" s="85"/>
      <c r="D67" s="162" t="s">
        <v>546</v>
      </c>
      <c r="E67" s="86"/>
      <c r="F67" s="87"/>
      <c r="G67" s="88"/>
      <c r="H67" s="88"/>
      <c r="I67" s="88"/>
      <c r="J67" s="89"/>
      <c r="K67" s="57"/>
    </row>
    <row r="68" spans="2:11" ht="15.75" thickBot="1">
      <c r="B68" s="9"/>
      <c r="C68" s="59"/>
      <c r="D68" s="90"/>
      <c r="E68" s="91"/>
      <c r="F68" s="92"/>
      <c r="G68" s="93"/>
      <c r="H68" s="93"/>
      <c r="I68" s="93"/>
      <c r="J68" s="93"/>
      <c r="K68" s="57"/>
    </row>
    <row r="69" spans="2:11">
      <c r="B69" s="9"/>
      <c r="C69" s="4"/>
      <c r="D69" s="56" t="s">
        <v>469</v>
      </c>
      <c r="E69" s="6"/>
      <c r="F69" s="6"/>
      <c r="G69" s="6"/>
      <c r="H69" s="6"/>
      <c r="I69" s="6"/>
      <c r="J69" s="7"/>
      <c r="K69" s="57"/>
    </row>
    <row r="70" spans="2:11" ht="15.75" thickBot="1">
      <c r="B70" s="9"/>
      <c r="C70" s="58"/>
      <c r="D70" s="59"/>
      <c r="E70" s="59"/>
      <c r="F70" s="59"/>
      <c r="G70" s="59"/>
      <c r="H70" s="59"/>
      <c r="I70" s="59"/>
      <c r="J70" s="57"/>
      <c r="K70" s="57"/>
    </row>
    <row r="71" spans="2:11">
      <c r="B71" s="12"/>
      <c r="C71" s="60"/>
      <c r="D71" s="296" t="s">
        <v>456</v>
      </c>
      <c r="E71" s="298"/>
      <c r="F71" s="343" t="s">
        <v>457</v>
      </c>
      <c r="G71" s="343" t="s">
        <v>458</v>
      </c>
      <c r="H71" s="269" t="s">
        <v>459</v>
      </c>
      <c r="I71" s="270"/>
      <c r="J71" s="271"/>
      <c r="K71" s="17"/>
    </row>
    <row r="72" spans="2:11">
      <c r="B72" s="12"/>
      <c r="C72" s="60"/>
      <c r="D72" s="26" t="s">
        <v>460</v>
      </c>
      <c r="E72" s="61" t="s">
        <v>461</v>
      </c>
      <c r="F72" s="344"/>
      <c r="G72" s="344"/>
      <c r="H72" s="62" t="s">
        <v>466</v>
      </c>
      <c r="I72" s="62" t="s">
        <v>467</v>
      </c>
      <c r="J72" s="63" t="s">
        <v>468</v>
      </c>
      <c r="K72" s="17"/>
    </row>
    <row r="73" spans="2:11">
      <c r="B73" s="9"/>
      <c r="C73" s="58"/>
      <c r="D73" s="64"/>
      <c r="E73" s="65"/>
      <c r="F73" s="66"/>
      <c r="G73" s="75"/>
      <c r="H73" s="94"/>
      <c r="I73" s="94"/>
      <c r="J73" s="70"/>
      <c r="K73" s="10"/>
    </row>
    <row r="74" spans="2:11">
      <c r="B74" s="9"/>
      <c r="C74" s="58"/>
      <c r="D74" s="71"/>
      <c r="E74" s="72"/>
      <c r="F74" s="73"/>
      <c r="G74" s="95"/>
      <c r="H74" s="96"/>
      <c r="I74" s="96"/>
      <c r="J74" s="77"/>
      <c r="K74" s="10"/>
    </row>
    <row r="75" spans="2:11" ht="15.75" thickBot="1">
      <c r="B75" s="9"/>
      <c r="C75" s="58"/>
      <c r="D75" s="78"/>
      <c r="E75" s="79"/>
      <c r="F75" s="80"/>
      <c r="G75" s="97"/>
      <c r="H75" s="98"/>
      <c r="I75" s="98"/>
      <c r="J75" s="84"/>
      <c r="K75" s="10"/>
    </row>
    <row r="76" spans="2:11">
      <c r="B76" s="9"/>
      <c r="C76" s="58"/>
      <c r="D76" s="21" t="s">
        <v>462</v>
      </c>
      <c r="E76" s="91"/>
      <c r="F76" s="92"/>
      <c r="G76" s="93"/>
      <c r="H76" s="93"/>
      <c r="I76" s="93"/>
      <c r="J76" s="99"/>
      <c r="K76" s="57"/>
    </row>
    <row r="77" spans="2:11">
      <c r="B77" s="9"/>
      <c r="C77" s="58"/>
      <c r="D77" s="279" t="s">
        <v>549</v>
      </c>
      <c r="E77" s="279"/>
      <c r="F77" s="279"/>
      <c r="G77" s="279"/>
      <c r="H77" s="279"/>
      <c r="I77" s="279"/>
      <c r="J77" s="179"/>
      <c r="K77" s="57"/>
    </row>
    <row r="78" spans="2:11" ht="15.75" thickBot="1">
      <c r="B78" s="9"/>
      <c r="C78" s="58"/>
      <c r="D78" s="86" t="s">
        <v>550</v>
      </c>
      <c r="E78" s="180"/>
      <c r="F78" s="180"/>
      <c r="G78" s="180"/>
      <c r="H78" s="180"/>
      <c r="I78" s="180"/>
      <c r="J78" s="100"/>
      <c r="K78" s="57"/>
    </row>
    <row r="79" spans="2:11" ht="15.75" thickBot="1">
      <c r="B79" s="9"/>
      <c r="C79" s="101"/>
      <c r="D79" s="101"/>
      <c r="E79" s="101"/>
      <c r="F79" s="101"/>
      <c r="G79" s="101"/>
      <c r="H79" s="101"/>
      <c r="I79" s="101"/>
      <c r="J79" s="101"/>
      <c r="K79" s="57"/>
    </row>
    <row r="80" spans="2:11" ht="38.25">
      <c r="B80" s="102"/>
      <c r="C80" s="103"/>
      <c r="D80" s="104" t="s">
        <v>470</v>
      </c>
      <c r="E80" s="105"/>
      <c r="F80" s="105"/>
      <c r="G80" s="106"/>
      <c r="H80" s="213" t="s">
        <v>471</v>
      </c>
      <c r="I80" s="213" t="s">
        <v>472</v>
      </c>
      <c r="J80" s="108" t="s">
        <v>473</v>
      </c>
      <c r="K80" s="109"/>
    </row>
    <row r="81" spans="2:11">
      <c r="B81" s="102"/>
      <c r="C81" s="102"/>
      <c r="D81" s="111" t="s">
        <v>474</v>
      </c>
      <c r="E81" s="112"/>
      <c r="F81" s="112"/>
      <c r="G81" s="112"/>
      <c r="H81" s="113"/>
      <c r="I81" s="113"/>
      <c r="J81" s="114"/>
      <c r="K81" s="109"/>
    </row>
    <row r="82" spans="2:11">
      <c r="B82" s="102"/>
      <c r="C82" s="102"/>
      <c r="D82" s="111" t="s">
        <v>475</v>
      </c>
      <c r="E82" s="112"/>
      <c r="F82" s="112"/>
      <c r="G82" s="112"/>
      <c r="H82" s="113"/>
      <c r="I82" s="113"/>
      <c r="J82" s="114"/>
      <c r="K82" s="109"/>
    </row>
    <row r="83" spans="2:11">
      <c r="B83" s="102"/>
      <c r="C83" s="102"/>
      <c r="D83" s="115" t="s">
        <v>476</v>
      </c>
      <c r="E83" s="116"/>
      <c r="F83" s="116"/>
      <c r="G83" s="116"/>
      <c r="H83" s="113"/>
      <c r="I83" s="113">
        <v>1239070.8</v>
      </c>
      <c r="J83" s="113">
        <v>1239070.8</v>
      </c>
      <c r="K83" s="109"/>
    </row>
    <row r="84" spans="2:11">
      <c r="B84" s="102"/>
      <c r="C84" s="102"/>
      <c r="D84" s="111" t="s">
        <v>477</v>
      </c>
      <c r="E84" s="112"/>
      <c r="F84" s="112"/>
      <c r="G84" s="112"/>
      <c r="H84" s="113"/>
      <c r="I84" s="113"/>
      <c r="J84" s="114"/>
      <c r="K84" s="109"/>
    </row>
    <row r="85" spans="2:11">
      <c r="B85" s="102"/>
      <c r="C85" s="102"/>
      <c r="D85" s="111" t="s">
        <v>478</v>
      </c>
      <c r="E85" s="112"/>
      <c r="F85" s="112"/>
      <c r="G85" s="112"/>
      <c r="H85" s="113"/>
      <c r="I85" s="113"/>
      <c r="J85" s="114"/>
      <c r="K85" s="109"/>
    </row>
    <row r="86" spans="2:11">
      <c r="B86" s="102"/>
      <c r="C86" s="102"/>
      <c r="D86" s="115" t="s">
        <v>479</v>
      </c>
      <c r="E86" s="116"/>
      <c r="F86" s="116"/>
      <c r="G86" s="116"/>
      <c r="H86" s="113"/>
      <c r="I86" s="113"/>
      <c r="J86" s="114"/>
      <c r="K86" s="109"/>
    </row>
    <row r="87" spans="2:11">
      <c r="B87" s="102"/>
      <c r="C87" s="102"/>
      <c r="D87" s="115" t="s">
        <v>480</v>
      </c>
      <c r="E87" s="116"/>
      <c r="F87" s="116"/>
      <c r="G87" s="116"/>
      <c r="H87" s="113"/>
      <c r="I87" s="113"/>
      <c r="J87" s="114"/>
      <c r="K87" s="109"/>
    </row>
    <row r="88" spans="2:11">
      <c r="B88" s="102"/>
      <c r="C88" s="102"/>
      <c r="D88" s="115" t="s">
        <v>481</v>
      </c>
      <c r="E88" s="116"/>
      <c r="F88" s="116"/>
      <c r="G88" s="116"/>
      <c r="H88" s="113"/>
      <c r="I88" s="113"/>
      <c r="J88" s="114"/>
      <c r="K88" s="109"/>
    </row>
    <row r="89" spans="2:11">
      <c r="B89" s="102"/>
      <c r="C89" s="102"/>
      <c r="D89" s="115" t="s">
        <v>482</v>
      </c>
      <c r="E89" s="116"/>
      <c r="F89" s="116"/>
      <c r="G89" s="116"/>
      <c r="H89" s="113"/>
      <c r="I89" s="113"/>
      <c r="J89" s="114"/>
      <c r="K89" s="109"/>
    </row>
    <row r="90" spans="2:11">
      <c r="B90" s="102"/>
      <c r="C90" s="102"/>
      <c r="D90" s="115" t="s">
        <v>483</v>
      </c>
      <c r="E90" s="116"/>
      <c r="F90" s="116"/>
      <c r="G90" s="116"/>
      <c r="H90" s="117"/>
      <c r="I90" s="113"/>
      <c r="J90" s="114"/>
      <c r="K90" s="109"/>
    </row>
    <row r="91" spans="2:11">
      <c r="B91" s="102"/>
      <c r="C91" s="102"/>
      <c r="D91" s="115" t="s">
        <v>484</v>
      </c>
      <c r="E91" s="116"/>
      <c r="F91" s="116"/>
      <c r="G91" s="116"/>
      <c r="H91" s="117"/>
      <c r="I91" s="113"/>
      <c r="J91" s="114"/>
      <c r="K91" s="109"/>
    </row>
    <row r="92" spans="2:11">
      <c r="B92" s="102"/>
      <c r="C92" s="102"/>
      <c r="D92" s="118" t="s">
        <v>2</v>
      </c>
      <c r="E92" s="20"/>
      <c r="F92" s="20"/>
      <c r="G92" s="20"/>
      <c r="H92" s="119"/>
      <c r="I92" s="119">
        <f>SUM(I83:I91)</f>
        <v>1239070.8</v>
      </c>
      <c r="J92" s="119">
        <f>SUM(J83:J91)</f>
        <v>1239070.8</v>
      </c>
      <c r="K92" s="109"/>
    </row>
    <row r="93" spans="2:11" ht="15.75" thickBot="1">
      <c r="B93" s="102"/>
      <c r="C93" s="120"/>
      <c r="D93" s="121" t="s">
        <v>485</v>
      </c>
      <c r="E93" s="122"/>
      <c r="F93" s="122"/>
      <c r="G93" s="122"/>
      <c r="H93" s="123"/>
      <c r="I93" s="123"/>
      <c r="J93" s="124"/>
      <c r="K93" s="109"/>
    </row>
    <row r="94" spans="2:11" ht="15.75" thickBot="1">
      <c r="B94" s="9"/>
      <c r="C94" s="21"/>
      <c r="D94" s="21"/>
      <c r="E94" s="21"/>
      <c r="F94" s="21"/>
      <c r="G94" s="21"/>
      <c r="H94" s="21"/>
      <c r="I94" s="21"/>
      <c r="J94" s="21"/>
      <c r="K94" s="10"/>
    </row>
    <row r="95" spans="2:11">
      <c r="B95" s="60"/>
      <c r="C95" s="125"/>
      <c r="D95" s="56" t="s">
        <v>486</v>
      </c>
      <c r="E95" s="126"/>
      <c r="F95" s="126"/>
      <c r="G95" s="56"/>
      <c r="H95" s="56"/>
      <c r="I95" s="56"/>
      <c r="J95" s="127"/>
      <c r="K95" s="128"/>
    </row>
    <row r="96" spans="2:11">
      <c r="B96" s="131"/>
      <c r="C96" s="131"/>
      <c r="D96" s="132"/>
      <c r="E96" s="209"/>
      <c r="F96" s="209"/>
      <c r="G96" s="209"/>
      <c r="H96" s="209"/>
      <c r="I96" s="209"/>
      <c r="J96" s="211" t="s">
        <v>459</v>
      </c>
      <c r="K96" s="135"/>
    </row>
    <row r="97" spans="2:11">
      <c r="B97" s="131"/>
      <c r="C97" s="131"/>
      <c r="D97" s="137" t="s">
        <v>487</v>
      </c>
      <c r="E97" s="138"/>
      <c r="F97" s="138"/>
      <c r="G97" s="138"/>
      <c r="H97" s="138"/>
      <c r="I97" s="139"/>
      <c r="J97" s="114">
        <v>165209.44</v>
      </c>
      <c r="K97" s="135"/>
    </row>
    <row r="98" spans="2:11">
      <c r="B98" s="131"/>
      <c r="C98" s="131"/>
      <c r="D98" s="140" t="s">
        <v>488</v>
      </c>
      <c r="E98" s="138"/>
      <c r="F98" s="138"/>
      <c r="G98" s="138"/>
      <c r="H98" s="138"/>
      <c r="I98" s="138"/>
      <c r="J98" s="114">
        <v>0</v>
      </c>
      <c r="K98" s="135"/>
    </row>
    <row r="99" spans="2:11">
      <c r="B99" s="131"/>
      <c r="C99" s="131"/>
      <c r="D99" s="141" t="s">
        <v>2</v>
      </c>
      <c r="E99" s="138"/>
      <c r="F99" s="138"/>
      <c r="G99" s="138"/>
      <c r="H99" s="138"/>
      <c r="I99" s="138"/>
      <c r="J99" s="228">
        <v>165209.44</v>
      </c>
      <c r="K99" s="135"/>
    </row>
    <row r="100" spans="2:11" ht="15.75" thickBot="1">
      <c r="B100" s="131"/>
      <c r="C100" s="142"/>
      <c r="D100" s="121" t="s">
        <v>489</v>
      </c>
      <c r="E100" s="121"/>
      <c r="F100" s="143"/>
      <c r="G100" s="143"/>
      <c r="H100" s="123"/>
      <c r="I100" s="123"/>
      <c r="J100" s="144"/>
      <c r="K100" s="135"/>
    </row>
    <row r="101" spans="2:11" ht="15.75" thickBot="1">
      <c r="B101" s="58"/>
      <c r="C101" s="59"/>
      <c r="D101" s="59"/>
      <c r="E101" s="59"/>
      <c r="F101" s="59"/>
      <c r="G101" s="59"/>
      <c r="H101" s="59"/>
      <c r="I101" s="59"/>
      <c r="J101" s="59"/>
      <c r="K101" s="57"/>
    </row>
    <row r="102" spans="2:11">
      <c r="B102" s="58"/>
      <c r="C102" s="4"/>
      <c r="D102" s="23" t="s">
        <v>490</v>
      </c>
      <c r="E102" s="6"/>
      <c r="F102" s="6"/>
      <c r="G102" s="6"/>
      <c r="H102" s="269" t="s">
        <v>459</v>
      </c>
      <c r="I102" s="270"/>
      <c r="J102" s="271"/>
      <c r="K102" s="57"/>
    </row>
    <row r="103" spans="2:11">
      <c r="B103" s="58"/>
      <c r="C103" s="58"/>
      <c r="D103" s="214" t="s">
        <v>491</v>
      </c>
      <c r="E103" s="146"/>
      <c r="F103" s="214"/>
      <c r="G103" s="147" t="s">
        <v>492</v>
      </c>
      <c r="H103" s="62" t="s">
        <v>466</v>
      </c>
      <c r="I103" s="62" t="s">
        <v>467</v>
      </c>
      <c r="J103" s="63" t="s">
        <v>468</v>
      </c>
      <c r="K103" s="57"/>
    </row>
    <row r="104" spans="2:11">
      <c r="B104" s="148"/>
      <c r="C104" s="148"/>
      <c r="D104" s="149" t="s">
        <v>493</v>
      </c>
      <c r="E104" s="214"/>
      <c r="F104" s="149"/>
      <c r="G104" s="232">
        <v>2</v>
      </c>
      <c r="H104" s="230">
        <v>6000000</v>
      </c>
      <c r="I104" s="150"/>
      <c r="J104" s="151"/>
      <c r="K104" s="152"/>
    </row>
    <row r="105" spans="2:11">
      <c r="B105" s="131"/>
      <c r="C105" s="131"/>
      <c r="D105" s="149" t="s">
        <v>494</v>
      </c>
      <c r="E105" s="149"/>
      <c r="F105" s="149"/>
      <c r="G105" s="232">
        <v>6</v>
      </c>
      <c r="H105" s="230">
        <v>856191.76</v>
      </c>
      <c r="I105" s="155"/>
      <c r="J105" s="156"/>
      <c r="K105" s="135"/>
    </row>
    <row r="106" spans="2:11">
      <c r="B106" s="131"/>
      <c r="C106" s="131"/>
      <c r="D106" s="149" t="s">
        <v>495</v>
      </c>
      <c r="E106" s="149"/>
      <c r="F106" s="149"/>
      <c r="G106" s="232">
        <v>0</v>
      </c>
      <c r="H106" s="230">
        <v>0</v>
      </c>
      <c r="I106" s="232">
        <v>0</v>
      </c>
      <c r="J106" s="114">
        <v>0</v>
      </c>
      <c r="K106" s="135"/>
    </row>
    <row r="107" spans="2:11">
      <c r="B107" s="131"/>
      <c r="C107" s="131"/>
      <c r="D107" s="149" t="s">
        <v>496</v>
      </c>
      <c r="E107" s="149"/>
      <c r="F107" s="149"/>
      <c r="G107" s="232">
        <v>0</v>
      </c>
      <c r="H107" s="230">
        <v>0</v>
      </c>
      <c r="I107" s="232">
        <v>0</v>
      </c>
      <c r="J107" s="114">
        <v>0</v>
      </c>
      <c r="K107" s="135"/>
    </row>
    <row r="108" spans="2:11">
      <c r="B108" s="131"/>
      <c r="C108" s="131"/>
      <c r="D108" s="157" t="s">
        <v>497</v>
      </c>
      <c r="E108" s="149"/>
      <c r="F108" s="149"/>
      <c r="G108" s="233"/>
      <c r="H108" s="230">
        <v>165209.44</v>
      </c>
      <c r="I108" s="233"/>
      <c r="J108" s="156"/>
      <c r="K108" s="135"/>
    </row>
    <row r="109" spans="2:11">
      <c r="B109" s="131"/>
      <c r="C109" s="131"/>
      <c r="D109" s="157" t="s">
        <v>498</v>
      </c>
      <c r="E109" s="149"/>
      <c r="F109" s="149"/>
      <c r="G109" s="233"/>
      <c r="H109" s="155"/>
      <c r="I109" s="232">
        <v>0</v>
      </c>
      <c r="J109" s="114">
        <v>1239070.8</v>
      </c>
      <c r="K109" s="135"/>
    </row>
    <row r="110" spans="2:11">
      <c r="B110" s="131"/>
      <c r="C110" s="131"/>
      <c r="D110" s="157" t="s">
        <v>499</v>
      </c>
      <c r="E110" s="149"/>
      <c r="F110" s="149"/>
      <c r="G110" s="232">
        <v>0</v>
      </c>
      <c r="H110" s="155"/>
      <c r="I110" s="155"/>
      <c r="J110" s="114">
        <v>0</v>
      </c>
      <c r="K110" s="135"/>
    </row>
    <row r="111" spans="2:11">
      <c r="B111" s="131"/>
      <c r="C111" s="131"/>
      <c r="D111" s="158" t="s">
        <v>500</v>
      </c>
      <c r="E111" s="149"/>
      <c r="F111" s="158"/>
      <c r="G111" s="244">
        <v>0</v>
      </c>
      <c r="H111" s="229">
        <f>SUM(H104:H108)</f>
        <v>7021401.2000000002</v>
      </c>
      <c r="I111" s="229">
        <f>I106+I107+I109</f>
        <v>0</v>
      </c>
      <c r="J111" s="228">
        <f>J106+J107+J109+J110</f>
        <v>1239070.8</v>
      </c>
      <c r="K111" s="135"/>
    </row>
    <row r="112" spans="2:11" ht="15.75" thickBot="1">
      <c r="B112" s="131"/>
      <c r="C112" s="142"/>
      <c r="D112" s="159" t="s">
        <v>501</v>
      </c>
      <c r="E112" s="160"/>
      <c r="F112" s="159"/>
      <c r="G112" s="235">
        <v>8</v>
      </c>
      <c r="H112" s="272">
        <f>G111+H111+I111+J111</f>
        <v>8260472</v>
      </c>
      <c r="I112" s="273"/>
      <c r="J112" s="274"/>
      <c r="K112" s="135"/>
    </row>
    <row r="113" spans="2:11" ht="15.75" thickBot="1">
      <c r="B113" s="38"/>
      <c r="C113" s="39"/>
      <c r="D113" s="39"/>
      <c r="E113" s="39"/>
      <c r="F113" s="39"/>
      <c r="G113" s="39"/>
      <c r="H113" s="39"/>
      <c r="I113" s="39"/>
      <c r="J113" s="39"/>
      <c r="K113" s="40"/>
    </row>
  </sheetData>
  <mergeCells count="38">
    <mergeCell ref="I43:J43"/>
    <mergeCell ref="I44:J44"/>
    <mergeCell ref="I45:J45"/>
    <mergeCell ref="I46:J46"/>
    <mergeCell ref="I47:J47"/>
    <mergeCell ref="E43:F43"/>
    <mergeCell ref="E44:F44"/>
    <mergeCell ref="E45:F45"/>
    <mergeCell ref="E46:F46"/>
    <mergeCell ref="E47:F47"/>
    <mergeCell ref="E42:F42"/>
    <mergeCell ref="I42:J42"/>
    <mergeCell ref="C3:J5"/>
    <mergeCell ref="D15:E15"/>
    <mergeCell ref="F15:F16"/>
    <mergeCell ref="G15:G16"/>
    <mergeCell ref="H15:H16"/>
    <mergeCell ref="I15:I16"/>
    <mergeCell ref="J15:J16"/>
    <mergeCell ref="D40:F40"/>
    <mergeCell ref="G40:G41"/>
    <mergeCell ref="H40:H41"/>
    <mergeCell ref="I40:J41"/>
    <mergeCell ref="E41:F41"/>
    <mergeCell ref="E48:F48"/>
    <mergeCell ref="I48:J48"/>
    <mergeCell ref="D59:E59"/>
    <mergeCell ref="F59:F60"/>
    <mergeCell ref="G59:G60"/>
    <mergeCell ref="H59:J59"/>
    <mergeCell ref="H102:J102"/>
    <mergeCell ref="H112:J112"/>
    <mergeCell ref="D65:J65"/>
    <mergeCell ref="D71:E71"/>
    <mergeCell ref="F71:F72"/>
    <mergeCell ref="G71:G72"/>
    <mergeCell ref="H71:J71"/>
    <mergeCell ref="D77:I7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4</vt:i4>
      </vt:variant>
    </vt:vector>
  </HeadingPairs>
  <TitlesOfParts>
    <vt:vector size="14" baseType="lpstr">
      <vt:lpstr>EK I</vt:lpstr>
      <vt:lpstr>EK II MERKEZ</vt:lpstr>
      <vt:lpstr>EK II DİYADİN</vt:lpstr>
      <vt:lpstr>EK II DOĞUBAYAZIT</vt:lpstr>
      <vt:lpstr>EK II ELEŞKİRT</vt:lpstr>
      <vt:lpstr>EK II HAMUR </vt:lpstr>
      <vt:lpstr>EK II PATNOS</vt:lpstr>
      <vt:lpstr>EK II TAŞLIÇAY</vt:lpstr>
      <vt:lpstr>EK II TUTAK</vt:lpstr>
      <vt:lpstr>EK IV</vt:lpstr>
      <vt:lpstr>'EK I'!Yazdırma_Alanı</vt:lpstr>
      <vt:lpstr>'EK II TAŞLIÇAY'!Yazdırma_Alanı</vt:lpstr>
      <vt:lpstr>'EK IV'!Yazdırma_Alanı</vt:lpstr>
      <vt:lpstr>'EK I'!Yazdırma_Başlıkları</vt:lpstr>
    </vt:vector>
  </TitlesOfParts>
  <Company>SilentAll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Timur-KOYDES</dc:creator>
  <cp:lastModifiedBy>Özel-İdare</cp:lastModifiedBy>
  <cp:lastPrinted>2018-04-11T11:48:35Z</cp:lastPrinted>
  <dcterms:created xsi:type="dcterms:W3CDTF">2017-02-24T17:20:11Z</dcterms:created>
  <dcterms:modified xsi:type="dcterms:W3CDTF">2018-04-12T06:48:10Z</dcterms:modified>
</cp:coreProperties>
</file>